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6.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docProps/custom.xml" ContentType="application/vnd.openxmlformats-officedocument.custom-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Users\trsalvesen\AppData\Roaming\iManage\Work\Recent\Fagavdelingen\"/>
    </mc:Choice>
  </mc:AlternateContent>
  <xr:revisionPtr revIDLastSave="0" documentId="13_ncr:1_{108CA481-A6C6-4257-A811-F790CB770348}" xr6:coauthVersionLast="47" xr6:coauthVersionMax="47" xr10:uidLastSave="{00000000-0000-0000-0000-000000000000}"/>
  <bookViews>
    <workbookView xWindow="-110" yWindow="-110" windowWidth="19420" windowHeight="11620" tabRatio="758" xr2:uid="{00000000-000D-0000-FFFF-FFFF00000000}"/>
  </bookViews>
  <sheets>
    <sheet name="TIPS" sheetId="14" r:id="rId1"/>
    <sheet name="Forside" sheetId="15" r:id="rId2"/>
    <sheet name="Resultatregnskap etter art" sheetId="17" r:id="rId3"/>
    <sheet name="Resultatregnskap etter funksjon" sheetId="18" r:id="rId4"/>
    <sheet name="Balanse" sheetId="19" r:id="rId5"/>
    <sheet name="Kontantstrømoppstilling" sheetId="11" r:id="rId6"/>
    <sheet name="Noter" sheetId="21" r:id="rId7"/>
  </sheets>
  <definedNames>
    <definedName name="_xlnm._FilterDatabase" localSheetId="4" hidden="1">Balanse!$D$1:$I$108</definedName>
    <definedName name="_xlnm._FilterDatabase" localSheetId="5" hidden="1">Kontantstrømoppstilling!$A$1:$I$60</definedName>
    <definedName name="_xlnm._FilterDatabase" localSheetId="2" hidden="1">'Resultatregnskap etter art'!$D$1:$I$52</definedName>
    <definedName name="_xlnm._FilterDatabase" localSheetId="3" hidden="1">'Resultatregnskap etter funksjon'!$D$1:$I$56</definedName>
    <definedName name="_Regression_Int" localSheetId="4" hidden="1">1</definedName>
    <definedName name="_Regression_Int" localSheetId="2" hidden="1">1</definedName>
    <definedName name="_Regression_Int" localSheetId="3" hidden="1">1</definedName>
    <definedName name="_Sort" localSheetId="4" hidden="1">Balanse!$D:$D</definedName>
    <definedName name="_Sort" localSheetId="2" hidden="1">'Resultatregnskap etter art'!$D:$D</definedName>
    <definedName name="_Sort" localSheetId="3" hidden="1">'Resultatregnskap etter funksjon'!$D:$D</definedName>
    <definedName name="_Sort" hidden="1">#REF!</definedName>
    <definedName name="akt_aa">Balanse!$F$12:$F$55</definedName>
    <definedName name="AS2DocOpenMode" hidden="1">"AS2DocumentEdit"</definedName>
    <definedName name="AS2HasNoAutoHeaderFooter" hidden="1">" "</definedName>
    <definedName name="ffjor" localSheetId="4">'Resultatregnskap etter art'!$J$8</definedName>
    <definedName name="ffjor" localSheetId="2">'Resultatregnskap etter art'!$J$8</definedName>
    <definedName name="ffjor" localSheetId="3">'Resultatregnskap etter funksjon'!$J$19</definedName>
    <definedName name="ffjor">#REF!</definedName>
    <definedName name="fjor" localSheetId="4">'Resultatregnskap etter art'!$H$8</definedName>
    <definedName name="fjor" localSheetId="2">'Resultatregnskap etter art'!$H$8</definedName>
    <definedName name="fjor" localSheetId="3">'Resultatregnskap etter funksjon'!$H$19</definedName>
    <definedName name="fjor">#REF!</definedName>
    <definedName name="note_1">#REF!</definedName>
    <definedName name="note_10">#REF!</definedName>
    <definedName name="note_11">#REF!</definedName>
    <definedName name="note_12">#REF!</definedName>
    <definedName name="note_13">#REF!</definedName>
    <definedName name="note_14">#REF!</definedName>
    <definedName name="note_15">#REF!</definedName>
    <definedName name="note_16">#REF!</definedName>
    <definedName name="note_17">#REF!</definedName>
    <definedName name="note_18">#REF!</definedName>
    <definedName name="note_19">#REF!</definedName>
    <definedName name="note_2">#REF!</definedName>
    <definedName name="note_20">#REF!</definedName>
    <definedName name="note_21">#REF!</definedName>
    <definedName name="note_22">#REF!</definedName>
    <definedName name="note_23">#REF!</definedName>
    <definedName name="note_24">#REF!</definedName>
    <definedName name="note_25">#REF!</definedName>
    <definedName name="note_26">#REF!</definedName>
    <definedName name="note_27">#REF!</definedName>
    <definedName name="note_28">#REF!</definedName>
    <definedName name="note_29">#REF!</definedName>
    <definedName name="note_3">#REF!</definedName>
    <definedName name="note_30">#REF!</definedName>
    <definedName name="note_31">#REF!</definedName>
    <definedName name="note_32">#REF!</definedName>
    <definedName name="note_33">#REF!</definedName>
    <definedName name="note_4">#REF!</definedName>
    <definedName name="note_5">#REF!</definedName>
    <definedName name="note_6">#REF!</definedName>
    <definedName name="note_7">#REF!</definedName>
    <definedName name="note_8">#REF!</definedName>
    <definedName name="note_9">#REF!</definedName>
    <definedName name="områdebal" localSheetId="4">Balanse!$D$1:$I$108</definedName>
    <definedName name="områdebal">#REF!</definedName>
    <definedName name="områderes" localSheetId="4">'Resultatregnskap etter art'!$D$1:$I$48</definedName>
    <definedName name="områderes" localSheetId="2">'Resultatregnskap etter art'!$D$1:$I$48</definedName>
    <definedName name="områderes" localSheetId="3">'Resultatregnskap etter funksjon'!$D$1:$I$52</definedName>
    <definedName name="områderes">#REF!</definedName>
    <definedName name="pas_aa">Balanse!$F$66:$F$104</definedName>
    <definedName name="_xlnm.Print_Area" localSheetId="4">Balanse!$A$2:$H$112</definedName>
    <definedName name="_xlnm.Print_Area" localSheetId="1">Forside!$A$1:$I$41</definedName>
    <definedName name="_xlnm.Print_Area" localSheetId="5">Kontantstrømoppstilling!$A$2:$H$61</definedName>
    <definedName name="_xlnm.Print_Area" localSheetId="6">Noter!$A$4:$I$1094</definedName>
    <definedName name="_xlnm.Print_Area" localSheetId="2">'Resultatregnskap etter art'!$A$2:$H$52</definedName>
    <definedName name="_xlnm.Print_Area" localSheetId="3">'Resultatregnskap etter funksjon'!$A$13:$H$56</definedName>
    <definedName name="_xlnm.Print_Area" localSheetId="0">TIPS!$A$1:$K$41</definedName>
    <definedName name="_xlnm.Print_Titles" localSheetId="5">Kontantstrømoppstilling!$2:$7</definedName>
    <definedName name="_xlnm.Print_Titles" localSheetId="6">Noter!$4:$9</definedName>
    <definedName name="res_aa" localSheetId="3">'Resultatregnskap etter funksjon'!$F$21:$F$56</definedName>
    <definedName name="res_aa">'Resultatregnskap etter art'!$F$10:$F$52</definedName>
    <definedName name="text_1">#REF!</definedName>
    <definedName name="text_10">#REF!</definedName>
    <definedName name="text_11">#REF!</definedName>
    <definedName name="text_12">#REF!</definedName>
    <definedName name="text_13">#REF!</definedName>
    <definedName name="text_14">#REF!</definedName>
    <definedName name="text_15">#REF!</definedName>
    <definedName name="text_16">#REF!</definedName>
    <definedName name="text_17">#REF!</definedName>
    <definedName name="text_18">#REF!</definedName>
    <definedName name="text_19">#REF!</definedName>
    <definedName name="text_2">#REF!</definedName>
    <definedName name="text_20">#REF!</definedName>
    <definedName name="text_21">#REF!</definedName>
    <definedName name="text_22">#REF!</definedName>
    <definedName name="text_23">#REF!</definedName>
    <definedName name="text_24">#REF!</definedName>
    <definedName name="text_25">#REF!</definedName>
    <definedName name="text_26">#REF!</definedName>
    <definedName name="text_27">#REF!</definedName>
    <definedName name="text_28">#REF!</definedName>
    <definedName name="text_29">#REF!</definedName>
    <definedName name="text_3">#REF!</definedName>
    <definedName name="text_30">#REF!</definedName>
    <definedName name="text_31">#REF!</definedName>
    <definedName name="text_32">#REF!</definedName>
    <definedName name="text_33">#REF!</definedName>
    <definedName name="text_4">#REF!</definedName>
    <definedName name="text_5">#REF!</definedName>
    <definedName name="text_6">#REF!</definedName>
    <definedName name="text_7">#REF!</definedName>
    <definedName name="text_8">#REF!</definedName>
    <definedName name="text_9">#REF!</definedName>
    <definedName name="wrn.Aging._.and._.Trend._.Analysis." localSheetId="4"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år" localSheetId="4">'Resultatregnskap etter art'!$F$8</definedName>
    <definedName name="år" localSheetId="2">'Resultatregnskap etter art'!$F$8</definedName>
    <definedName name="år" localSheetId="3">'Resultatregnskap etter funksjon'!$F$19</definedName>
    <definedName name="år">#REF!</definedName>
    <definedName name="åår" localSheetId="4">'Resultatregnskap etter art'!$I$8</definedName>
    <definedName name="åår" localSheetId="2">'Resultatregnskap etter art'!$I$8</definedName>
    <definedName name="åår" localSheetId="3">'Resultatregnskap etter funksjon'!$I$19</definedName>
    <definedName name="åå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020" i="21" l="1"/>
  <c r="H1020" i="21"/>
  <c r="B1020" i="21"/>
  <c r="A1020" i="21"/>
  <c r="I1013" i="21"/>
  <c r="H1013" i="21"/>
  <c r="B1013" i="21"/>
  <c r="A1013" i="21"/>
  <c r="I998" i="21"/>
  <c r="H998" i="21"/>
  <c r="G998" i="21"/>
  <c r="F998" i="21"/>
  <c r="I991" i="21"/>
  <c r="H991" i="21"/>
  <c r="G991" i="21"/>
  <c r="F991" i="21"/>
  <c r="I976" i="21"/>
  <c r="H976" i="21"/>
  <c r="B976" i="21"/>
  <c r="A976" i="21"/>
  <c r="I963" i="21"/>
  <c r="H963" i="21"/>
  <c r="B963" i="21"/>
  <c r="A963" i="21"/>
  <c r="I952" i="21"/>
  <c r="H952" i="21"/>
  <c r="B952" i="21"/>
  <c r="A952" i="21"/>
  <c r="F943" i="21"/>
  <c r="I942" i="21"/>
  <c r="I941" i="21"/>
  <c r="I940" i="21"/>
  <c r="I939" i="21"/>
  <c r="H935" i="21"/>
  <c r="F935" i="21"/>
  <c r="I934" i="21"/>
  <c r="I933" i="21"/>
  <c r="I932" i="21"/>
  <c r="I931" i="21"/>
  <c r="I906" i="21"/>
  <c r="H906" i="21"/>
  <c r="B906" i="21"/>
  <c r="A906" i="21"/>
  <c r="E873" i="21"/>
  <c r="E868" i="21"/>
  <c r="H857" i="21"/>
  <c r="F857" i="21"/>
  <c r="I856" i="21"/>
  <c r="I855" i="21"/>
  <c r="I854" i="21"/>
  <c r="I853" i="21"/>
  <c r="I850" i="21"/>
  <c r="I847" i="21"/>
  <c r="H847" i="21"/>
  <c r="F847" i="21"/>
  <c r="I830" i="21"/>
  <c r="I829" i="21"/>
  <c r="I828" i="21"/>
  <c r="F819" i="21"/>
  <c r="E818" i="21"/>
  <c r="E821" i="21" s="1"/>
  <c r="D818" i="21"/>
  <c r="F816" i="21"/>
  <c r="F815" i="21"/>
  <c r="F814" i="21"/>
  <c r="I808" i="21"/>
  <c r="F808" i="21"/>
  <c r="I798" i="21"/>
  <c r="H798" i="21"/>
  <c r="B798" i="21"/>
  <c r="A798" i="21"/>
  <c r="I778" i="21"/>
  <c r="H778" i="21"/>
  <c r="I771" i="21"/>
  <c r="H771" i="21"/>
  <c r="I762" i="21"/>
  <c r="H762" i="21"/>
  <c r="I755" i="21"/>
  <c r="H755" i="21"/>
  <c r="I743" i="21"/>
  <c r="H743" i="21"/>
  <c r="I736" i="21"/>
  <c r="H736" i="21"/>
  <c r="I727" i="21"/>
  <c r="H727" i="21"/>
  <c r="F727" i="21"/>
  <c r="I717" i="21"/>
  <c r="H717" i="21"/>
  <c r="I710" i="21"/>
  <c r="H710" i="21"/>
  <c r="I702" i="21"/>
  <c r="H702" i="21"/>
  <c r="I693" i="21"/>
  <c r="H693" i="21"/>
  <c r="F693" i="21"/>
  <c r="I680" i="21"/>
  <c r="H680" i="21"/>
  <c r="I673" i="21"/>
  <c r="H673" i="21"/>
  <c r="I664" i="21"/>
  <c r="H664" i="21"/>
  <c r="F664" i="21"/>
  <c r="I654" i="21"/>
  <c r="H654" i="21"/>
  <c r="I647" i="21"/>
  <c r="H647" i="21"/>
  <c r="I639" i="21"/>
  <c r="H639" i="21"/>
  <c r="I621" i="21"/>
  <c r="I617" i="21"/>
  <c r="I613" i="21"/>
  <c r="I602" i="21"/>
  <c r="H602" i="21"/>
  <c r="F602" i="21"/>
  <c r="I571" i="21"/>
  <c r="I569" i="21"/>
  <c r="I563" i="21"/>
  <c r="I562" i="21"/>
  <c r="I561" i="21"/>
  <c r="F559" i="21"/>
  <c r="H558" i="21"/>
  <c r="F558" i="21"/>
  <c r="E558" i="21"/>
  <c r="D558" i="21"/>
  <c r="I556" i="21"/>
  <c r="I554" i="21"/>
  <c r="I552" i="21"/>
  <c r="H550" i="21"/>
  <c r="F550" i="21"/>
  <c r="E550" i="21"/>
  <c r="D550" i="21"/>
  <c r="I549" i="21"/>
  <c r="I548" i="21"/>
  <c r="I547" i="21"/>
  <c r="I546" i="21"/>
  <c r="I543" i="21"/>
  <c r="I541" i="21"/>
  <c r="I535" i="21"/>
  <c r="I534" i="21"/>
  <c r="I533" i="21"/>
  <c r="F531" i="21"/>
  <c r="H530" i="21"/>
  <c r="F530" i="21"/>
  <c r="E530" i="21"/>
  <c r="D530" i="21"/>
  <c r="I528" i="21"/>
  <c r="I526" i="21"/>
  <c r="I524" i="21"/>
  <c r="H522" i="21"/>
  <c r="F522" i="21"/>
  <c r="E522" i="21"/>
  <c r="D522" i="21"/>
  <c r="I521" i="21"/>
  <c r="I520" i="21"/>
  <c r="I519" i="21"/>
  <c r="I518" i="21"/>
  <c r="I509" i="21"/>
  <c r="I508" i="21"/>
  <c r="I507" i="21"/>
  <c r="F505" i="21"/>
  <c r="H504" i="21"/>
  <c r="F504" i="21"/>
  <c r="E504" i="21"/>
  <c r="D504" i="21"/>
  <c r="I502" i="21"/>
  <c r="I500" i="21"/>
  <c r="H498" i="21"/>
  <c r="F498" i="21"/>
  <c r="E498" i="21"/>
  <c r="D498" i="21"/>
  <c r="I497" i="21"/>
  <c r="I496" i="21"/>
  <c r="I495" i="21"/>
  <c r="I488" i="21"/>
  <c r="I487" i="21"/>
  <c r="I486" i="21"/>
  <c r="F484" i="21"/>
  <c r="H483" i="21"/>
  <c r="F483" i="21"/>
  <c r="E483" i="21"/>
  <c r="D483" i="21"/>
  <c r="I481" i="21"/>
  <c r="I479" i="21"/>
  <c r="H477" i="21"/>
  <c r="F477" i="21"/>
  <c r="E477" i="21"/>
  <c r="D477" i="21"/>
  <c r="I476" i="21"/>
  <c r="I475" i="21"/>
  <c r="I474" i="21"/>
  <c r="I466" i="21"/>
  <c r="H466" i="21"/>
  <c r="B466" i="21"/>
  <c r="A466" i="21"/>
  <c r="I453" i="21"/>
  <c r="H453" i="21"/>
  <c r="F453" i="21"/>
  <c r="E453" i="21"/>
  <c r="I431" i="21"/>
  <c r="H431" i="21"/>
  <c r="F431" i="21"/>
  <c r="E431" i="21"/>
  <c r="I399" i="21"/>
  <c r="I410" i="21" s="1"/>
  <c r="I411" i="21" s="1"/>
  <c r="H399" i="21"/>
  <c r="H410" i="21" s="1"/>
  <c r="H411" i="21" s="1"/>
  <c r="B399" i="21"/>
  <c r="B410" i="21" s="1"/>
  <c r="B411" i="21" s="1"/>
  <c r="A399" i="21"/>
  <c r="A410" i="21" s="1"/>
  <c r="A411" i="21" s="1"/>
  <c r="I393" i="21"/>
  <c r="H393" i="21"/>
  <c r="B393" i="21"/>
  <c r="A393" i="21"/>
  <c r="I373" i="21"/>
  <c r="H373" i="21"/>
  <c r="B373" i="21"/>
  <c r="A373" i="21"/>
  <c r="I361" i="21"/>
  <c r="H361" i="21"/>
  <c r="B361" i="21"/>
  <c r="A361" i="21"/>
  <c r="I348" i="21"/>
  <c r="H348" i="21"/>
  <c r="B348" i="21"/>
  <c r="A348" i="21"/>
  <c r="I338" i="21"/>
  <c r="H338" i="21"/>
  <c r="B338" i="21"/>
  <c r="A338" i="21"/>
  <c r="I278" i="21"/>
  <c r="H278" i="21"/>
  <c r="B278" i="21"/>
  <c r="A278" i="21"/>
  <c r="I256" i="21"/>
  <c r="H256" i="21"/>
  <c r="I233" i="21"/>
  <c r="H233" i="21"/>
  <c r="B233" i="21"/>
  <c r="A233" i="21"/>
  <c r="I222" i="21"/>
  <c r="H222" i="21"/>
  <c r="B222" i="21"/>
  <c r="A222" i="21"/>
  <c r="I215" i="21"/>
  <c r="H215" i="21"/>
  <c r="B215" i="21"/>
  <c r="A215" i="21"/>
  <c r="A5" i="21"/>
  <c r="A4" i="21"/>
  <c r="I433" i="21" l="1"/>
  <c r="I857" i="21"/>
  <c r="F818" i="21"/>
  <c r="H484" i="21"/>
  <c r="H505" i="21"/>
  <c r="H559" i="21"/>
  <c r="E433" i="21"/>
  <c r="I504" i="21"/>
  <c r="I483" i="21"/>
  <c r="H531" i="21"/>
  <c r="I455" i="21"/>
  <c r="I558" i="21"/>
  <c r="E531" i="21"/>
  <c r="E484" i="21"/>
  <c r="E559" i="21"/>
  <c r="H455" i="21"/>
  <c r="D484" i="21"/>
  <c r="D505" i="21"/>
  <c r="I550" i="21"/>
  <c r="I935" i="21"/>
  <c r="H433" i="21"/>
  <c r="E505" i="21"/>
  <c r="I530" i="21"/>
  <c r="E455" i="21"/>
  <c r="D531" i="21"/>
  <c r="D559" i="21"/>
  <c r="I943" i="21"/>
  <c r="F433" i="21"/>
  <c r="F455" i="21"/>
  <c r="H943" i="21"/>
  <c r="I498" i="21"/>
  <c r="I522" i="21"/>
  <c r="D821" i="21"/>
  <c r="I477" i="21"/>
  <c r="I559" i="21" l="1"/>
  <c r="I505" i="21"/>
  <c r="I531" i="21"/>
  <c r="I484" i="21"/>
  <c r="F821" i="21"/>
  <c r="I814" i="21"/>
  <c r="I818" i="21" s="1"/>
  <c r="I819" i="21"/>
  <c r="I816" i="21"/>
  <c r="I815" i="21"/>
  <c r="I76" i="19"/>
  <c r="H23" i="18"/>
  <c r="H27" i="18" s="1"/>
  <c r="H38" i="18"/>
  <c r="H39" i="18" s="1"/>
  <c r="H41" i="18" s="1"/>
  <c r="H44" i="18" s="1"/>
  <c r="I43" i="18"/>
  <c r="I96" i="19"/>
  <c r="I97" i="19"/>
  <c r="I98" i="19"/>
  <c r="I99" i="19"/>
  <c r="I100" i="19"/>
  <c r="I101" i="19"/>
  <c r="A102" i="19"/>
  <c r="C102" i="19"/>
  <c r="F102" i="19"/>
  <c r="H102" i="19"/>
  <c r="A92" i="19"/>
  <c r="A103" i="19" s="1"/>
  <c r="A85" i="19"/>
  <c r="C92" i="19"/>
  <c r="C85" i="19"/>
  <c r="F92" i="19"/>
  <c r="F85" i="19"/>
  <c r="H92" i="19"/>
  <c r="H85" i="19"/>
  <c r="A69" i="19"/>
  <c r="A78" i="19" s="1"/>
  <c r="A74" i="19"/>
  <c r="C69" i="19"/>
  <c r="C74" i="19"/>
  <c r="F69" i="19"/>
  <c r="F74" i="19"/>
  <c r="H69" i="19"/>
  <c r="H74" i="19"/>
  <c r="I95" i="19"/>
  <c r="I89" i="19"/>
  <c r="I90" i="19"/>
  <c r="I91" i="19"/>
  <c r="I88" i="19"/>
  <c r="I83" i="19"/>
  <c r="I84" i="19"/>
  <c r="I82" i="19"/>
  <c r="I73" i="19"/>
  <c r="I72" i="19"/>
  <c r="I67" i="19"/>
  <c r="I68" i="19"/>
  <c r="I66" i="19"/>
  <c r="I48" i="19"/>
  <c r="I49" i="19"/>
  <c r="I50" i="19"/>
  <c r="I51" i="19"/>
  <c r="A52" i="19"/>
  <c r="C52" i="19"/>
  <c r="F52" i="19"/>
  <c r="H52" i="19"/>
  <c r="I53" i="19"/>
  <c r="A44" i="19"/>
  <c r="C44" i="19"/>
  <c r="F44" i="19"/>
  <c r="H44" i="19"/>
  <c r="A16" i="19"/>
  <c r="A23" i="19"/>
  <c r="A34" i="19"/>
  <c r="C16" i="19"/>
  <c r="C23" i="19"/>
  <c r="C34" i="19"/>
  <c r="F16" i="19"/>
  <c r="F23" i="19"/>
  <c r="F34" i="19"/>
  <c r="H16" i="19"/>
  <c r="H23" i="19"/>
  <c r="H34" i="19"/>
  <c r="I47" i="19"/>
  <c r="I42" i="19"/>
  <c r="I43" i="19"/>
  <c r="I41" i="19"/>
  <c r="I39" i="19"/>
  <c r="I38" i="19"/>
  <c r="I27" i="19"/>
  <c r="I28" i="19"/>
  <c r="I29" i="19"/>
  <c r="I30" i="19"/>
  <c r="I31" i="19"/>
  <c r="I32" i="19"/>
  <c r="I33" i="19"/>
  <c r="I26" i="19"/>
  <c r="I20" i="19"/>
  <c r="I21" i="19"/>
  <c r="I22" i="19"/>
  <c r="I19" i="19"/>
  <c r="I13" i="19"/>
  <c r="I14" i="19"/>
  <c r="I15" i="19"/>
  <c r="I12" i="19"/>
  <c r="I50" i="18"/>
  <c r="I51" i="18"/>
  <c r="I52" i="18"/>
  <c r="I53" i="18"/>
  <c r="I54" i="18"/>
  <c r="I55" i="18"/>
  <c r="A56" i="18"/>
  <c r="I48" i="18" s="1"/>
  <c r="C56" i="18"/>
  <c r="I49" i="18"/>
  <c r="A23" i="18"/>
  <c r="A38" i="18"/>
  <c r="A39" i="18" s="1"/>
  <c r="A41" i="18" s="1"/>
  <c r="C23" i="18"/>
  <c r="C27" i="18" s="1"/>
  <c r="C38" i="18"/>
  <c r="C39" i="18" s="1"/>
  <c r="C41" i="18" s="1"/>
  <c r="F23" i="18"/>
  <c r="F27" i="18" s="1"/>
  <c r="F38" i="18"/>
  <c r="F39" i="18"/>
  <c r="F41" i="18" s="1"/>
  <c r="F44" i="18" s="1"/>
  <c r="I40" i="18"/>
  <c r="I32" i="18"/>
  <c r="I33" i="18"/>
  <c r="I34" i="18"/>
  <c r="I35" i="18"/>
  <c r="I36" i="18"/>
  <c r="I37" i="18"/>
  <c r="I31" i="18"/>
  <c r="I26" i="18"/>
  <c r="I25" i="18"/>
  <c r="I22" i="18"/>
  <c r="I21" i="18"/>
  <c r="A52" i="17"/>
  <c r="C52" i="17"/>
  <c r="A12" i="17"/>
  <c r="A21" i="17"/>
  <c r="A34" i="17"/>
  <c r="C12" i="17"/>
  <c r="C21" i="17"/>
  <c r="C22" i="17"/>
  <c r="C35" i="17" s="1"/>
  <c r="C34" i="17"/>
  <c r="F12" i="17"/>
  <c r="F21" i="17"/>
  <c r="F34" i="17"/>
  <c r="H12" i="17"/>
  <c r="H21" i="17"/>
  <c r="H34" i="17"/>
  <c r="I36" i="17"/>
  <c r="I38" i="17"/>
  <c r="I39" i="17"/>
  <c r="I45" i="17"/>
  <c r="I46" i="17"/>
  <c r="I47" i="17"/>
  <c r="I48" i="17"/>
  <c r="I49" i="17"/>
  <c r="I50" i="17"/>
  <c r="I51" i="17"/>
  <c r="I27" i="17"/>
  <c r="I28" i="17"/>
  <c r="I29" i="17"/>
  <c r="I30" i="17"/>
  <c r="I31" i="17"/>
  <c r="I32" i="17"/>
  <c r="I33" i="17"/>
  <c r="I26" i="17"/>
  <c r="I15" i="17"/>
  <c r="I16" i="17"/>
  <c r="I17" i="17"/>
  <c r="I18" i="17"/>
  <c r="I19" i="17"/>
  <c r="I20" i="17"/>
  <c r="I14" i="17"/>
  <c r="I11" i="17"/>
  <c r="I10" i="17"/>
  <c r="A57" i="19"/>
  <c r="A3" i="19"/>
  <c r="A14" i="18"/>
  <c r="A3" i="17"/>
  <c r="F59" i="11"/>
  <c r="C59" i="11"/>
  <c r="F21" i="11"/>
  <c r="F20" i="11"/>
  <c r="F19" i="11"/>
  <c r="C21" i="11"/>
  <c r="C20" i="11"/>
  <c r="C19" i="11"/>
  <c r="H13" i="11"/>
  <c r="F13" i="11"/>
  <c r="C13" i="11"/>
  <c r="A13" i="11"/>
  <c r="J8" i="17"/>
  <c r="J19" i="18"/>
  <c r="I56" i="11"/>
  <c r="A12" i="11"/>
  <c r="C12" i="11"/>
  <c r="I55" i="11"/>
  <c r="I53" i="11"/>
  <c r="I52" i="11"/>
  <c r="H54" i="11"/>
  <c r="F54" i="11"/>
  <c r="H37" i="11"/>
  <c r="F37" i="11"/>
  <c r="A3" i="11"/>
  <c r="A2" i="11"/>
  <c r="C23" i="11"/>
  <c r="A50" i="11"/>
  <c r="I50" i="11" s="1"/>
  <c r="A51" i="11"/>
  <c r="C50" i="11"/>
  <c r="C51" i="11"/>
  <c r="A22" i="11"/>
  <c r="C22" i="11"/>
  <c r="A29" i="11"/>
  <c r="A30" i="11"/>
  <c r="A31" i="11"/>
  <c r="A32" i="11"/>
  <c r="A33" i="11"/>
  <c r="A34" i="11"/>
  <c r="A35" i="11"/>
  <c r="A36" i="11"/>
  <c r="A42" i="11"/>
  <c r="I42" i="11" s="1"/>
  <c r="A43" i="11"/>
  <c r="A44" i="11"/>
  <c r="I44" i="11" s="1"/>
  <c r="A45" i="11"/>
  <c r="A46" i="11"/>
  <c r="A47" i="11"/>
  <c r="A48" i="11"/>
  <c r="A49" i="11"/>
  <c r="C29" i="11"/>
  <c r="C30" i="11"/>
  <c r="C31" i="11"/>
  <c r="I31" i="11" s="1"/>
  <c r="C32" i="11"/>
  <c r="C33" i="11"/>
  <c r="I33" i="11" s="1"/>
  <c r="C34" i="11"/>
  <c r="C35" i="11"/>
  <c r="C36" i="11"/>
  <c r="C42" i="11"/>
  <c r="C43" i="11"/>
  <c r="I43" i="11" s="1"/>
  <c r="C44" i="11"/>
  <c r="C45" i="11"/>
  <c r="C46" i="11"/>
  <c r="C47" i="11"/>
  <c r="C48" i="11"/>
  <c r="I48" i="11"/>
  <c r="C49" i="11"/>
  <c r="A59" i="11"/>
  <c r="A23" i="11"/>
  <c r="I23" i="11" s="1"/>
  <c r="A21" i="11"/>
  <c r="I21" i="11" s="1"/>
  <c r="A20" i="11"/>
  <c r="A19" i="11"/>
  <c r="A18" i="11"/>
  <c r="C18" i="11"/>
  <c r="A17" i="11"/>
  <c r="C17" i="11"/>
  <c r="A16" i="11"/>
  <c r="C16" i="11"/>
  <c r="A15" i="11"/>
  <c r="C15" i="11"/>
  <c r="A14" i="11"/>
  <c r="C14" i="11"/>
  <c r="I14" i="11" s="1"/>
  <c r="K8" i="11"/>
  <c r="J8" i="11"/>
  <c r="I44" i="17"/>
  <c r="I18" i="19"/>
  <c r="I52" i="17"/>
  <c r="I24" i="18"/>
  <c r="I821" i="21" l="1"/>
  <c r="H815" i="21"/>
  <c r="H816" i="21"/>
  <c r="H819" i="21"/>
  <c r="H814" i="21"/>
  <c r="H818" i="21" s="1"/>
  <c r="H821" i="21" s="1"/>
  <c r="A104" i="19"/>
  <c r="I38" i="18"/>
  <c r="I49" i="11"/>
  <c r="I45" i="19"/>
  <c r="I70" i="19"/>
  <c r="I36" i="11"/>
  <c r="H22" i="17"/>
  <c r="I19" i="11"/>
  <c r="I34" i="17"/>
  <c r="I21" i="17"/>
  <c r="I47" i="11"/>
  <c r="I17" i="19"/>
  <c r="I45" i="11"/>
  <c r="I32" i="11"/>
  <c r="I42" i="17"/>
  <c r="I46" i="18"/>
  <c r="I23" i="19"/>
  <c r="C54" i="19"/>
  <c r="H54" i="19"/>
  <c r="C78" i="19"/>
  <c r="I30" i="11"/>
  <c r="I92" i="19"/>
  <c r="F103" i="19"/>
  <c r="I16" i="11"/>
  <c r="I35" i="11"/>
  <c r="I22" i="11"/>
  <c r="I12" i="11"/>
  <c r="I16" i="19"/>
  <c r="I34" i="11"/>
  <c r="I15" i="11"/>
  <c r="C37" i="11"/>
  <c r="H35" i="19"/>
  <c r="H55" i="19" s="1"/>
  <c r="I52" i="19"/>
  <c r="F78" i="19"/>
  <c r="I51" i="11"/>
  <c r="F22" i="17"/>
  <c r="F35" i="17" s="1"/>
  <c r="I29" i="18"/>
  <c r="I23" i="18"/>
  <c r="F35" i="19"/>
  <c r="F54" i="19"/>
  <c r="I46" i="11"/>
  <c r="I43" i="17"/>
  <c r="I74" i="19"/>
  <c r="I17" i="11"/>
  <c r="I29" i="11"/>
  <c r="I86" i="19"/>
  <c r="I18" i="11"/>
  <c r="I20" i="11"/>
  <c r="I56" i="18"/>
  <c r="I11" i="19"/>
  <c r="I44" i="19"/>
  <c r="I87" i="19"/>
  <c r="H35" i="17"/>
  <c r="H37" i="17" s="1"/>
  <c r="H40" i="17" s="1"/>
  <c r="I34" i="19"/>
  <c r="I65" i="19"/>
  <c r="C54" i="11"/>
  <c r="I13" i="11"/>
  <c r="I24" i="19"/>
  <c r="C103" i="19"/>
  <c r="C104" i="19" s="1"/>
  <c r="C37" i="17"/>
  <c r="C11" i="11"/>
  <c r="C24" i="11" s="1"/>
  <c r="I41" i="18"/>
  <c r="F37" i="17"/>
  <c r="F40" i="17" s="1"/>
  <c r="F11" i="11"/>
  <c r="F24" i="11" s="1"/>
  <c r="F58" i="11" s="1"/>
  <c r="F60" i="11" s="1"/>
  <c r="I44" i="18"/>
  <c r="I71" i="19"/>
  <c r="I12" i="17"/>
  <c r="A27" i="18"/>
  <c r="A35" i="19"/>
  <c r="A22" i="17"/>
  <c r="I102" i="19"/>
  <c r="H78" i="19"/>
  <c r="I78" i="19" s="1"/>
  <c r="A54" i="19"/>
  <c r="A54" i="11"/>
  <c r="I24" i="17"/>
  <c r="H103" i="19"/>
  <c r="I39" i="18"/>
  <c r="I81" i="19"/>
  <c r="A37" i="11"/>
  <c r="I85" i="19"/>
  <c r="I46" i="19"/>
  <c r="C35" i="19"/>
  <c r="I94" i="19"/>
  <c r="I69" i="19"/>
  <c r="I25" i="19"/>
  <c r="I40" i="19"/>
  <c r="C58" i="11" l="1"/>
  <c r="C60" i="11" s="1"/>
  <c r="F104" i="19"/>
  <c r="H11" i="11"/>
  <c r="H24" i="11" s="1"/>
  <c r="H58" i="11" s="1"/>
  <c r="H60" i="11" s="1"/>
  <c r="C55" i="19"/>
  <c r="F55" i="19"/>
  <c r="I40" i="17"/>
  <c r="H104" i="19"/>
  <c r="I104" i="19" s="1"/>
  <c r="I79" i="19"/>
  <c r="I36" i="19"/>
  <c r="I54" i="19"/>
  <c r="I37" i="19"/>
  <c r="I28" i="11"/>
  <c r="I38" i="11"/>
  <c r="I37" i="11"/>
  <c r="I27" i="11"/>
  <c r="I39" i="11"/>
  <c r="A55" i="19"/>
  <c r="I35" i="19"/>
  <c r="I10" i="19"/>
  <c r="I80" i="19"/>
  <c r="I64" i="19"/>
  <c r="I19" i="18"/>
  <c r="I27" i="18"/>
  <c r="I41" i="11"/>
  <c r="I40" i="11"/>
  <c r="I54" i="11"/>
  <c r="A35" i="17"/>
  <c r="I23" i="17"/>
  <c r="I22" i="17"/>
  <c r="I13" i="17"/>
  <c r="I8" i="17"/>
  <c r="I103" i="19"/>
  <c r="I62" i="19" l="1"/>
  <c r="I93" i="19"/>
  <c r="I35" i="17"/>
  <c r="A11" i="11"/>
  <c r="A37" i="17"/>
  <c r="I37" i="17" s="1"/>
  <c r="I8" i="19"/>
  <c r="I55" i="19"/>
  <c r="A24" i="11" l="1"/>
  <c r="I11" i="11"/>
  <c r="I24" i="11" l="1"/>
  <c r="I9" i="11"/>
  <c r="A58" i="11"/>
  <c r="A60" i="11" s="1"/>
  <c r="I10" i="11"/>
  <c r="I26" i="11"/>
  <c r="I2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jkaaby</author>
  </authors>
  <commentList>
    <comment ref="I5" authorId="0" shapeId="0" xr:uid="{00000000-0006-0000-0600-000001000000}">
      <text>
        <r>
          <rPr>
            <sz val="8"/>
            <color indexed="81"/>
            <rFont val="Tahoma"/>
            <family val="2"/>
          </rPr>
          <t xml:space="preserve">Malen er koblet til "resultatregnskap etter art". Dersom "resultatregnskap etter funksjon" benyttes må koblingene oppdateres.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Line Olsen</author>
    <author>Deloitte</author>
    <author>asulen</author>
    <author>gwilter</author>
    <author>jkaaby</author>
    <author>vnilsen</author>
  </authors>
  <commentList>
    <comment ref="A7" authorId="0" shapeId="0" xr:uid="{C6CE2B87-F24A-4C24-A9FE-EEAAF781AE3D}">
      <text>
        <r>
          <rPr>
            <sz val="8"/>
            <color indexed="81"/>
            <rFont val="Tahoma"/>
            <family val="2"/>
          </rPr>
          <t>RL § 7-1a regulerer rekkefølgen på notene.
RL § 7-7 poster i oppstillingsplanen som er slått sammen etter § 6-3: 
Når den regnskapspliktiges forhold tilsier det, skal det i resultatregnskap og balanse foretas en ytterligere oppdeling av poster, tilføyelser av poster og tilføyelse av delsummer som ikke inngår i oppstillingsplanene.
Poster, unntatt poster under egenkapital, skal slås sammen hvis sammenslåingen fører til et mer oversiktlig årsregnskap.
I notene skal bruttopresentasjonen fremkomme etter RL § 7-7A:  Det skal opplyses om bruttobeløp for eiendeler og forpliktelser, samt inntekter og kostnader som presenteres netto i resultat- eller balanseoppstilling.
Ikke alle regnskapsprinsipper i note 1 er relevante for alle selskaper. De delene av prinsippnoten som ikke er relevante slettes.
De forslag til noter som presenteres her er mer omfattende enn faktiske lovkrav til sammenligningstall i RL kapittel 7.</t>
        </r>
      </text>
    </comment>
    <comment ref="I10" authorId="0" shapeId="0" xr:uid="{6CF74CB4-312A-4272-8EFE-7AA2ABC3712E}">
      <text>
        <r>
          <rPr>
            <sz val="8"/>
            <color indexed="81"/>
            <rFont val="Tahoma"/>
            <family val="2"/>
          </rPr>
          <t>RL §§ 7-2 og 7-3: For alle anvendte regnskapsprinsipper skal endring i hvilke prinsipper som anvendes begrunnes og det skal opplyses om virkningen av endring i regnskapsprinsipp. Det skal opplyses om omklassifiseringer.</t>
        </r>
      </text>
    </comment>
    <comment ref="I12" authorId="1" shapeId="0" xr:uid="{45ABAE6D-5D07-4E08-BF7B-92D8CD139BC7}">
      <text>
        <r>
          <rPr>
            <sz val="8"/>
            <color indexed="81"/>
            <rFont val="Tahoma"/>
            <family val="2"/>
          </rPr>
          <t>Utarbeidelse av regnskaper i samsvar med regnskapsloven krever bruk av estimater. Videre krever anvendelse av selskapets regnskapsprinsipper at ledelsen må utøve skjønn. Områder som i stor grad inneholder slike skjønnsmessige vurderinger, må beskrives. Vi anbefaler å omtale dette innledningsvis i prinsippnoten, og gi informasjon om hvilke områder som påvirkes av disse skjønnsmessige vurderinger.</t>
        </r>
      </text>
    </comment>
    <comment ref="I14" authorId="0" shapeId="0" xr:uid="{94EE38DF-FF0E-4A7B-823F-64B0FD5B3B7A}">
      <text>
        <r>
          <rPr>
            <sz val="8"/>
            <color indexed="81"/>
            <rFont val="Tahoma"/>
            <family val="2"/>
          </rPr>
          <t>Etter RL § 1-3 og NRS 17 Virksomhetskjøp og konsernregnskap er en regnskapspliktig morselskap hvis den har bestemmende innflytelse over et annet foretak. Bestemmende innflytelse kan følge av juridisk kontroll eller faktisk kontroll. Det kan således foreligge konsernforhold uten at morselskap direkte eller indirekte eier mer enn 50 prosent av den stemmeberettigede kapitalen. Dersom datterselskaper konsolideres ut fra juridisk eller faktisk kontroll uten at det foreligger et stemmeflertall grunnet eierskap, skal dette forklares. 
Hvis kontinuitet anvendes ved regnskapsføring av konserndannelse eller fusjon, skal dette opplyses og begrunnes (RL § 7-2)
Selskapsregnskap som ikke er avlagt i samsvar med anvendte prinsipper i konsernregnskapet, skal omarbeides for konsolideringsformål (RL § 3-6). Det skal i konsernregnskapet opplyses om og begrunnes eventuell forskjellig prinsippanvendelse i selskapsregnskapet og konsernregnskapet (RL § 7-2).</t>
        </r>
      </text>
    </comment>
    <comment ref="I28" authorId="0" shapeId="0" xr:uid="{600ED6D0-A0F7-47CE-9A28-81B0295E5C4F}">
      <text>
        <r>
          <rPr>
            <sz val="8"/>
            <color indexed="81"/>
            <rFont val="Tahoma"/>
            <family val="2"/>
          </rPr>
          <t>Det avsnitt som eventuelt ikke passer for selskapet strykes. Innholdet må tilpasses for å gjenspeile de reelle forhold og økonomiske realiteter.</t>
        </r>
      </text>
    </comment>
    <comment ref="I39" authorId="2" shapeId="0" xr:uid="{B4B3BDF6-D626-45A4-AC79-AB333F995B32}">
      <text>
        <r>
          <rPr>
            <sz val="8"/>
            <color indexed="81"/>
            <rFont val="Tahoma"/>
            <family val="2"/>
          </rPr>
          <t xml:space="preserve">NRS 2 Anleggskontrakter skisserer ulike alternativ for beregning av fullføringsgraden. Det skal gis opplysninger om hovedprinsippene for beregning av fullføringsgraden. Etter samme standard skal kontraktsfortjenesten settes til null hvor det foreligger så stor usikkerhet at det regnskapsmessige resultatet ikke kan måles pålitelig. Ved tapskontrakter skal det gjøres avsetning for nettokostnaden ved gjenværende kontraktsfestet produksjon, jfr. NRS 13 Usikre forpliktelser og betingede eiendeler pkt. 3.1 og 7.2. </t>
        </r>
      </text>
    </comment>
    <comment ref="I50" authorId="0" shapeId="0" xr:uid="{3F237CD6-4283-45FC-9986-E6644776CDE2}">
      <text>
        <r>
          <rPr>
            <sz val="8"/>
            <color indexed="81"/>
            <rFont val="Tahoma"/>
            <family val="2"/>
          </rPr>
          <t>Hvis egenkapitalmetoden anvendes på investeringer i datterselskaper og tilknyttede selskaper, må det gis følgende tilleggsinformasjon: Det avsettes ikke for skatt på inntektsførte resultatandeler fra norske datterselskaper eller norske tilknyttede selskaper på grunn av fritaksmetoden.</t>
        </r>
      </text>
    </comment>
    <comment ref="I56" authorId="0" shapeId="0" xr:uid="{D7E92569-128B-4C41-A149-46B696513A6B}">
      <text>
        <r>
          <rPr>
            <sz val="8"/>
            <color indexed="81"/>
            <rFont val="Tahoma"/>
            <family val="2"/>
          </rPr>
          <t>Annet avskrivningsprinsipp enn lineære avskrivninger kan anvendes. Annen langsiktig gjeld og kortsiktig gjeld kan vurderes etter hovedregelen for vurdering av omløpsmidler og anleggsmidler.</t>
        </r>
      </text>
    </comment>
    <comment ref="I69" authorId="0" shapeId="0" xr:uid="{3E5DC04F-07CC-48D3-817F-0B5BD6B50286}">
      <text>
        <r>
          <rPr>
            <sz val="8"/>
            <color indexed="81"/>
            <rFont val="Tahoma"/>
            <family val="2"/>
          </rPr>
          <t>Etter regnskapsloven skal utgifter til egen forskning kostnadsføres direkte. Utgifter til utvikling kan kostnadsføres. Dette skal alltid gjøres når vilkårene for balanseføring ikke er til stede. Se RL §5-6. Dersom den økonomiske levetiden for balanseførte utviklingsutgifter ikke kan anslås pålitelig, skal balanseførte utviklingsutgifter avskrives over maksimalt ti år.</t>
        </r>
      </text>
    </comment>
    <comment ref="I78" authorId="1" shapeId="0" xr:uid="{95A0B02E-9B30-4B54-A672-91A9BB7175F0}">
      <text>
        <r>
          <rPr>
            <sz val="8"/>
            <color indexed="81"/>
            <rFont val="Tahoma"/>
            <family val="2"/>
          </rPr>
          <t xml:space="preserve">Balanseførte utviklingskostnader med begrenset økonomisk levetid avskrives over maksimalt ti år dersom den økonomiske levetiden ikke kan anslås pålitelig, ref. RL §5-6. 
</t>
        </r>
        <r>
          <rPr>
            <sz val="9"/>
            <color indexed="81"/>
            <rFont val="Tahoma"/>
            <charset val="1"/>
          </rPr>
          <t xml:space="preserve">
</t>
        </r>
      </text>
    </comment>
    <comment ref="I91" authorId="2" shapeId="0" xr:uid="{10892517-204F-40D2-ABD4-5C87B4B88B64}">
      <text>
        <r>
          <rPr>
            <sz val="8"/>
            <color indexed="81"/>
            <rFont val="Tahoma"/>
            <family val="2"/>
          </rPr>
          <t xml:space="preserve">Utbytte og konsernbidrag fra datterselskap som overstiger tilbakeholdt resultat i eierperioden ansees som tilbakebetaling av anskaffelseskost.
Etter RL § 5-17, 1. ledd er det adgang til å vurdere investeringer i datterselskap og tilknyttede selskap etter egenkapitalmetoden eller generelle vurderingsregler i selskapsregnskapet. Investering i tilknyttet selskap skal vurderes etter egenkapitalmetoden i konsernregnskapet. Egenkapitalmetoden kan likevel ikke anvendes for midlertidig investering i tilknyttet selskap.
</t>
        </r>
      </text>
    </comment>
    <comment ref="I97" authorId="0" shapeId="0" xr:uid="{E6145658-F19E-449F-932D-2DE6CD4C9BFC}">
      <text>
        <r>
          <rPr>
            <sz val="8"/>
            <color indexed="81"/>
            <rFont val="Tahoma"/>
            <family val="2"/>
          </rPr>
          <t xml:space="preserve">Etter RL § 5-18 er det adgang til å vurdere investeringer i felles kontrollert virksomhet etter egenkapitalmetoden, bruttometoden eller de generelle vurderingsreglene i selskapsregnskapet. Deltakelse i felleskontrollert virksomhet skal regnskapsføres etter bruttometoden eller egenkapitalmetoden i konsernregnskapet. Midlertidig deltakelse i felleskontrollert virksomhet kan likevel ikke regnskapsføres etter egenkapitalmetoden eller bruttometoden. </t>
        </r>
      </text>
    </comment>
    <comment ref="I107" authorId="0" shapeId="0" xr:uid="{DE4837BA-D86F-44D9-997E-743E4C6FFB68}">
      <text>
        <r>
          <rPr>
            <sz val="8"/>
            <color indexed="81"/>
            <rFont val="Tahoma"/>
            <family val="2"/>
          </rPr>
          <t>I praksis unnlates ofte periodisering av over- eller underkurs basert på en vesentlighetsbetraktning.</t>
        </r>
      </text>
    </comment>
    <comment ref="I113" authorId="0" shapeId="0" xr:uid="{203D9002-AA6B-4B91-8706-BC74052DA19A}">
      <text>
        <r>
          <rPr>
            <sz val="8"/>
            <color indexed="81"/>
            <rFont val="Tahoma"/>
            <family val="2"/>
          </rPr>
          <t>For obligasjoner bør i prinsippet overkurs/underkurs periodiseres. For obligasjoner som inngår i en handelsportefølje vil dette kunne være lite praktiserbart. I praksis unnlates ofte periodisering av over- eller underkurs basert på en vesentlighetsbetraktning.
Hvis porteføljeprinsippet anvendes på andre investeringer, må dette opplyses og begrunnes. 
Det stilles ingen krav til størrelsen på en handelsportefølje. Denne kan bestå av én aksje, så lenge den er eiet med henblikk på videresalg</t>
        </r>
      </text>
    </comment>
    <comment ref="I122" authorId="2" shapeId="0" xr:uid="{055D8077-8E2F-4549-AB71-866C31B4E8D9}">
      <text>
        <r>
          <rPr>
            <sz val="8"/>
            <color indexed="81"/>
            <rFont val="Tahoma"/>
            <family val="2"/>
          </rPr>
          <t>RL § 7-2: Hvis foretaket legger til grunn sikringsvurdering, herunder av fremtidige transaksjoner, må det opplyses om prinsippene for vurderingen og hvordan sikringen regnskapsføres. Sikringsvurdering skal begrunnes. Disse opplysningene kan integreres i andre noter.</t>
        </r>
      </text>
    </comment>
    <comment ref="I124" authorId="0" shapeId="0" xr:uid="{D4E1C0E4-7C4E-455E-B351-3A880BFEA7C5}">
      <text>
        <r>
          <rPr>
            <sz val="8"/>
            <color indexed="81"/>
            <rFont val="Tahoma"/>
            <family val="2"/>
          </rPr>
          <t>Eiendeler skal tilordnes anskaffelseskost spesifikt. Varer kan tilordnes anskaffelseskost ved FIFO-metoden eller gjennomsnittlig anskaffelseskost dersom spesifikk tilordning ikke er praktisk eller hensiktsmessig.</t>
        </r>
      </text>
    </comment>
    <comment ref="I130" authorId="0" shapeId="0" xr:uid="{C3375A74-F628-4B4F-8829-39D99D76085E}">
      <text>
        <r>
          <rPr>
            <sz val="8"/>
            <color indexed="81"/>
            <rFont val="Tahoma"/>
            <family val="2"/>
          </rPr>
          <t>Som en praktisk tilnærming til individuell vurdering, vil det for en gruppe av ensartede kundefordringer kunne avsettes for forventet tap på gruppen av kundefordringer.</t>
        </r>
      </text>
    </comment>
    <comment ref="I140" authorId="1" shapeId="0" xr:uid="{E20EA7E3-E9B5-4F93-9A7D-F981E19FC086}">
      <text>
        <r>
          <rPr>
            <sz val="8"/>
            <color indexed="81"/>
            <rFont val="Tahoma"/>
            <family val="2"/>
          </rPr>
          <t>Dersom selskapet har innskuddsordning, plassere denne prinsippnoten sammen med resultatpostene.</t>
        </r>
      </text>
    </comment>
    <comment ref="I144" authorId="3" shapeId="0" xr:uid="{28264FF8-7FE2-40F1-B5F3-63288EE1C14F}">
      <text>
        <r>
          <rPr>
            <sz val="8"/>
            <color indexed="81"/>
            <rFont val="Tahoma"/>
            <family val="2"/>
          </rPr>
          <t>Det tillates at estimatavvik og endringer i forutsetninger inngår i resultatet for den periode de oppstår, at de fordeles systematisk over gjenværende opptjeningstid eller kortere, eller at korridorløsningen anvendes.</t>
        </r>
      </text>
    </comment>
    <comment ref="I147" authorId="3" shapeId="0" xr:uid="{535E875B-A7EE-4BA5-8784-333F17C6D16B}">
      <text>
        <r>
          <rPr>
            <sz val="8"/>
            <color indexed="81"/>
            <rFont val="Tahoma"/>
            <family val="2"/>
          </rPr>
          <t xml:space="preserve">Ved vesentlig opptjening mot slutten av opptjeningsperioden, skal en lineær metode brukes som allokeringsmetode i stedet for pensjonsplanens opptjeningsformel. Det legges da til grunn at arbeidstakerne opparbeider pensjonsretter jevnt over opptjeningsperioden.
</t>
        </r>
      </text>
    </comment>
    <comment ref="I158" authorId="3" shapeId="0" xr:uid="{EA84FC44-9706-4251-9937-D842A8C83E53}">
      <text>
        <r>
          <rPr>
            <sz val="8"/>
            <color indexed="81"/>
            <rFont val="Tahoma"/>
            <family val="2"/>
          </rPr>
          <t xml:space="preserve">Denne beskrivelse er kun aktuell i de tilfeller hvor opptjeningsbaserte uføreytelser ikke er en integrert del av ytelsesbasert og fondert pensjonsordning.
Dersom risikobasert uføreordning, periodiseres premien etter sammenstillingsprinsippet, jfr. beskrivelse av innskuddsordning.
</t>
        </r>
      </text>
    </comment>
    <comment ref="I164" authorId="3" shapeId="0" xr:uid="{C5D37391-839B-4098-BAA7-61E3182C0338}">
      <text>
        <r>
          <rPr>
            <sz val="8"/>
            <color indexed="81"/>
            <rFont val="Tahoma"/>
            <family val="2"/>
          </rPr>
          <t xml:space="preserve">AFP innenfor LO/NHO-ordningen er en flerforetaksordning hvor NRS 6 har to alternative metoder for regnskapsføring; regnskapsføring som innskuddsordning, men med full kostnadsføring av egenandel på førtidspensjoneringstidspunkt eller alternativt regnskapsføring av egenandel på 25% i opptjeningsperioden. Det må videre angis hvilken opptjeningsperiode som er lagt til grunn; ansettelsestiden eller antall mulige opptjeningsår fra fylte 50 år.
</t>
        </r>
      </text>
    </comment>
    <comment ref="I178" authorId="2" shapeId="0" xr:uid="{8E23A4B6-4435-455F-83AF-19BD6ACAE6E0}">
      <text>
        <r>
          <rPr>
            <sz val="8"/>
            <color indexed="81"/>
            <rFont val="Tahoma"/>
            <family val="2"/>
          </rPr>
          <t>Dersom det konkluderes med at det foreligger en utsatt inntekt benyttes første eksempel på prinsippnote vedrørende "Garantier og servicearbeid". Dersom det konkluderes med at det IKKE foreligger en utsatt inntekt benyttes andre eksempel på prinsippnote vedrørende "Garantier og servicearbeid".</t>
        </r>
      </text>
    </comment>
    <comment ref="I179" authorId="2" shapeId="0" xr:uid="{2EBC4811-E19D-446E-9C4D-EAAEE30AA119}">
      <text>
        <r>
          <rPr>
            <sz val="8"/>
            <color indexed="81"/>
            <rFont val="Tahoma"/>
            <family val="2"/>
          </rPr>
          <t>Den regnskapsmessige behandlingen av fremtidige ytelser knyttet til garanti- og servicearbeid må vurderes ut fra om garanti- og serviceytelsene er separable eller ikke-separable elementer i transaksjonen. Er det separable elementer, skal inntekt knyttet til fremtidige garanti- og serviceytelser behandles som utsatt inntekt, dvs. inkludert forholdsmessig andel av fortjenesten. For ikke-separable elementer skal utgiften knyttet til slike garantier kostnadsføres som avsetning. Kostnaden vurderes til antatt kostnad for slikt arbeid, hvor estimatet kan beregnes med utgangspunkt i historiske tall for kostnadene ved service- og garantiarbeid. Vanlige garantiforpliktelser for feil eller mangler på levert vare kan være et ikke-separabelt element. 
Det kan være ulike prinsipper for periodisering av utsatt inntekt.</t>
        </r>
      </text>
    </comment>
    <comment ref="I187" authorId="0" shapeId="0" xr:uid="{C8EA42E2-87EC-46D5-8D39-4BD5595A65AC}">
      <text>
        <r>
          <rPr>
            <sz val="8"/>
            <color indexed="81"/>
            <rFont val="Tahoma"/>
            <family val="2"/>
          </rPr>
          <t>Det kan i enkelte tilfelle være aktuelt med nettoføring av investeringstilskuddet, se NRS 4 Offentlige tilskudd punkt 2.4.</t>
        </r>
      </text>
    </comment>
    <comment ref="I192" authorId="2" shapeId="0" xr:uid="{74686935-A67D-4E10-A3F1-16C7ED7AD31D}">
      <text>
        <r>
          <rPr>
            <sz val="8"/>
            <color indexed="81"/>
            <rFont val="Tahoma"/>
            <family val="2"/>
          </rPr>
          <t>Det vurderes slik at det er adgang til å vurdere fordringer og gjeld som er sikret med valutaterminkontrakter til terminkurs, med unntak av renteelementer som blir periodisert og klassifisert som renteinntekter/-kostnad. Valutaterminkontrakter som anvendes til sikring av andre eiendeler enn pengeposter regnskapsføres på en slik måte at sikring reflekteres i regnskapet. 
NRS 20 punkt 27: Det skal opplyses hvordan transaksjoner og balanseposter i utenlandsk valuta er målt.</t>
        </r>
      </text>
    </comment>
    <comment ref="I196" authorId="4" shapeId="0" xr:uid="{A80D4513-9CED-43F6-9FCF-7B29549C6235}">
      <text>
        <r>
          <rPr>
            <sz val="8"/>
            <color indexed="81"/>
            <rFont val="Tahoma"/>
            <family val="2"/>
          </rPr>
          <t xml:space="preserve">RL § 7-2a: Dersom årsregnskapet presenteres i en annen valuta enn regnskapsvalutaen, skal regnskapsvalutaen og omregningskurser opplyses. I selskapsregnskapet skal det opplyses om tilsvarende omregningskurser til norske kroner.
</t>
        </r>
      </text>
    </comment>
    <comment ref="I200" authorId="0" shapeId="0" xr:uid="{0D2C21C3-9AE2-4045-94B8-0FADE8CDEA90}">
      <text>
        <r>
          <rPr>
            <sz val="8"/>
            <color indexed="81"/>
            <rFont val="Tahoma"/>
            <family val="2"/>
          </rPr>
          <t>RL § 7-3: Det skal opplyses om eventuelle endringer av regnskapsprinsipp, korrigering av feil i tidligere års regnskap og omklassifiseringer. Sammenligningstall og omarbeiding av disse skal forklares. Slik informasjon kan eventuelt integreres i ovenstående prinsippbeskrivelse og noteopplysningene for øvrig.</t>
        </r>
      </text>
    </comment>
    <comment ref="I204" authorId="0" shapeId="0" xr:uid="{A096F5C2-78E0-44B5-B0DF-FCC65D2D8EA7}">
      <text>
        <r>
          <rPr>
            <sz val="8"/>
            <color indexed="81"/>
            <rFont val="Tahoma"/>
            <family val="2"/>
          </rPr>
          <t xml:space="preserve">RL § 7-1: Dersom det etter regnskapsloven § 3-2a annet ledd er nødvendig å fravike fra bestemmelsene i regnskapsloven kapittel 4-7 (og god regnskapsskikk) for å gi et rettvisende bilde av eiendeler og gjeld, finansiell stilling og resultat, må det gis tilleggsopplysninger.
Disse skal omfatte angivelse av fraviket, en konkret og fullstendig begrunnelse, samt hvilken betydning fraviket har for eiendeler og gjeld, finansiell stilling og resultat. </t>
        </r>
      </text>
    </comment>
    <comment ref="I225" authorId="0" shapeId="0" xr:uid="{E1AC0873-20A4-4B94-911C-F49E14D4E05D}">
      <text>
        <r>
          <rPr>
            <sz val="8"/>
            <color indexed="81"/>
            <rFont val="Tahoma"/>
            <family val="2"/>
          </rPr>
          <t>NRS 2 Anleggskontrakter punkt 51: 
Foretak som kun er involvert i et fåtall anleggskontrakter, kan unnlate å gi informasjon om
-omfang av igangværende anleggskontrakter med angivelse av total utført produksjon, kontraktskostnader påløpt på balansedagen og estimert kontraktsfortjeneste på balansedagen
-gjenværende produksjon på tapskontrakter,
dersom dette åpenbart er berettiget ut fra konkurransemessige hensyn.</t>
        </r>
      </text>
    </comment>
    <comment ref="I248" authorId="0" shapeId="0" xr:uid="{0070D967-A87D-4FEF-911B-1859631424BF}">
      <text>
        <r>
          <rPr>
            <sz val="8"/>
            <color indexed="81"/>
            <rFont val="Tahoma"/>
            <family val="2"/>
          </rPr>
          <t xml:space="preserve">RL § 7-30b: Det skal opplyses om vesentlige transaksjoner med nærstående parter. Opplysningene skal omfatte transaksjonens beløp, en beskrivelse av hva slags forhold det er mellom selskapet og den nærstående part, samt andre opplysninger om transaksjonene som er nødvendige for å forstå den regnskapspliktiges og konsernets stilling. Opplysningene kan grupperes etter typen av transaksjoner, med mindre særskilte opplysninger er nødvendige for å forstå virkningene av transaksjonene for den regnskapspliktiges og konsernets stilling. Transaksjoner mellom konsoliderte foretak kan unnlates opplyst i konsernregnskapet. </t>
        </r>
      </text>
    </comment>
    <comment ref="I276" authorId="4" shapeId="0" xr:uid="{5E74C193-735B-483B-A977-156992407CA8}">
      <text>
        <r>
          <rPr>
            <sz val="8"/>
            <color indexed="81"/>
            <rFont val="Tahoma"/>
            <family val="2"/>
          </rPr>
          <t xml:space="preserve">Pensjonskostnader skal omfatte resultatførte beløp knyttet til både innskudds- og ytelsesordninger. </t>
        </r>
      </text>
    </comment>
    <comment ref="I282" authorId="0" shapeId="0" xr:uid="{2EE8BDA4-B181-4B52-B16C-3C6069AE023E}">
      <text>
        <r>
          <rPr>
            <sz val="8"/>
            <color indexed="81"/>
            <rFont val="Tahoma"/>
            <family val="2"/>
          </rPr>
          <t xml:space="preserve">RL § 7-11a: Det skal redegjøres for bruken av aksjebasert betaling. Det skal opplyses om hvordan kostnadene er beregnet, herunder de forutsetninger som er lagt til grunn.
</t>
        </r>
      </text>
    </comment>
    <comment ref="I291" authorId="0" shapeId="0" xr:uid="{150D7DDA-63DA-4AA9-A38D-EE8FC91E9FE9}">
      <text>
        <r>
          <rPr>
            <sz val="8"/>
            <color indexed="81"/>
            <rFont val="Tahoma"/>
            <family val="2"/>
          </rPr>
          <t>RL § 7-31: Det skal opplyses om arten og omfanget av forpliktelser til å gi daglig leder eller leder av styret særskilt vederlag ved opphør eller endring av ansettelsesforholdet eller vervet. Tilsvarende gjelder avtaler om bonuser, overskuddsdelinger, opsjoner og lignende til fordel for daglig leder eller leder av styret.
Dersom det ikke gis opplysninger om ytelser til ledende personer som nevnt over fordi selskapet ikke har hatt slike utgifter, skal det opplyses særskilt om dette.
Det skal gis opplysninger om selskapets forpliktelser knyttet til tegningsrettigheter, opsjoner og tilsvarende rettigheter som gir ansatte eller tillitsvalgte rett  til tegning, kjøp eller salg av aksjer eller grunnfondsbevis.</t>
        </r>
      </text>
    </comment>
    <comment ref="I297" authorId="0" shapeId="0" xr:uid="{4E55F2A6-62A4-4457-AA1A-C6CD0613F820}">
      <text>
        <r>
          <rPr>
            <sz val="8"/>
            <color indexed="81"/>
            <rFont val="Tahoma"/>
            <family val="2"/>
          </rPr>
          <t>RL § 7-32: Det skal opplyses for hvert lån daglig leder og styrets leder har (ikke samlet).</t>
        </r>
      </text>
    </comment>
    <comment ref="I304" authorId="0" shapeId="0" xr:uid="{E4818058-A22E-4312-B22C-E267D66E22E9}">
      <text>
        <r>
          <rPr>
            <sz val="8"/>
            <color indexed="81"/>
            <rFont val="Tahoma"/>
            <family val="2"/>
          </rPr>
          <t xml:space="preserve">RL § 7-32: Det skal opplyses om hvilke vilkår som gjelder for disse lånene eller sikkerhetsstillelsene.
Dersom enkeltstående lån/sikkerhetsstillelser utgjør mer enn 5% av EK etter balansen skal dette spesifiseres. For identifikasjon av nærstående, se RL § 7-32. </t>
        </r>
      </text>
    </comment>
    <comment ref="I308" authorId="0" shapeId="0" xr:uid="{BA2AB968-53BE-41E6-88EF-41F6B785C5AD}">
      <text>
        <r>
          <rPr>
            <sz val="8"/>
            <color indexed="81"/>
            <rFont val="Tahoma"/>
            <family val="2"/>
          </rPr>
          <t>RL § 7-31a: Andre tjenester utenfor revisjonen skal spesifiseres for vesentlig forskjellige tjenester</t>
        </r>
        <r>
          <rPr>
            <b/>
            <sz val="8"/>
            <color indexed="81"/>
            <rFont val="Tahoma"/>
            <family val="2"/>
          </rPr>
          <t xml:space="preserve">
</t>
        </r>
      </text>
    </comment>
    <comment ref="I323" authorId="0" shapeId="0" xr:uid="{DE831021-2CC8-4307-A394-756EB64DC8D4}">
      <text>
        <r>
          <rPr>
            <sz val="8"/>
            <color indexed="81"/>
            <rFont val="Tahoma"/>
            <family val="2"/>
          </rPr>
          <t xml:space="preserve">RL §7-8b: Dersom driftskostnadene ikke er spesifisert etter art i resultatregnskapet, skal spesifikasjonen foretas etter denne oppstillingen. Dersom resultatregnskapet er spesifisert etter art, kan denne spesifikasjonen slettes. </t>
        </r>
      </text>
    </comment>
    <comment ref="I341" authorId="0" shapeId="0" xr:uid="{3F03EB99-7946-4FEB-B447-D111D194CA14}">
      <text>
        <r>
          <rPr>
            <sz val="8"/>
            <color indexed="81"/>
            <rFont val="Tahoma"/>
            <family val="2"/>
          </rPr>
          <t>RL § 7-1:  Det skal gis opplysninger som er nødvendige for å bedømme stilling og resultat og som ikke fremgår av årsregnskapet for øvrig. Dersom det er nødvendig for å bedømme resultatet skal andre driftskostnader spesifiseres.</t>
        </r>
      </text>
    </comment>
    <comment ref="I351" authorId="0" shapeId="0" xr:uid="{68A27DBC-40D5-4094-A73F-B86A24136B6A}">
      <text>
        <r>
          <rPr>
            <sz val="8"/>
            <color indexed="81"/>
            <rFont val="Tahoma"/>
            <family val="2"/>
          </rPr>
          <t xml:space="preserve">Rskl § 7-7;Poster i oppstillingsplanen som er slått sammen etter § 6-3 annet ledd, skal spesifiseres.
Rskl § 7-7a: Det skal opplyses om bruttobeløp for eiendeler og forpliktelser, samt inntekter og kostnader som presenteres netto i resultat- eller balanseoppstilling.
</t>
        </r>
      </text>
    </comment>
    <comment ref="I396" authorId="0" shapeId="0" xr:uid="{426596B2-2AD4-4649-B3CE-824EE7907341}">
      <text>
        <r>
          <rPr>
            <sz val="8"/>
            <color indexed="81"/>
            <rFont val="Tahoma"/>
            <family val="2"/>
          </rPr>
          <t xml:space="preserve">NRS(F) Resultatskatt punkt 3.3: Oppstillingen kan utarbeides med utgangspunkt i prosentsammenligning eller kronesammenligning. </t>
        </r>
      </text>
    </comment>
    <comment ref="I413" authorId="0" shapeId="0" xr:uid="{E7E2DA17-F519-4AD6-BBAA-9996F503EA0C}">
      <text>
        <r>
          <rPr>
            <sz val="8"/>
            <color indexed="81"/>
            <rFont val="Tahoma"/>
            <family val="2"/>
          </rPr>
          <t>NRS (F) Resultatskatt punkt 3.3. Her spesifiseres de enkelte poster som har gitt skatteeffekter for eksempel prinsippendringer, emisjoner mv.</t>
        </r>
      </text>
    </comment>
    <comment ref="I435" authorId="0" shapeId="0" xr:uid="{9E2E300B-AF56-40EF-BDAA-0088F76E4A4C}">
      <text>
        <r>
          <rPr>
            <sz val="8"/>
            <color indexed="81"/>
            <rFont val="Tahoma"/>
            <family val="2"/>
          </rPr>
          <t xml:space="preserve">Linjen må fjernes dersom selskapet ikke har utsatt skattefordel. 
NRS (F) Resultatskatt punkt 3.3: Det skal opplyses om balanseført utsatt skattefordel som er sannsynliggjort gjennom fremtidig inntjening og utsatt skattefordel som ikke er balanseført. </t>
        </r>
      </text>
    </comment>
    <comment ref="I457" authorId="0" shapeId="0" xr:uid="{BDE5B340-EF9B-4D4D-8A75-1516412EDBE3}">
      <text>
        <r>
          <rPr>
            <sz val="8"/>
            <color indexed="81"/>
            <rFont val="Tahoma"/>
            <family val="2"/>
          </rPr>
          <t>Se kommentar morselskap</t>
        </r>
      </text>
    </comment>
    <comment ref="I459" authorId="0" shapeId="0" xr:uid="{39547457-D317-471C-8120-BD592CF65706}">
      <text>
        <r>
          <rPr>
            <sz val="8"/>
            <color indexed="81"/>
            <rFont val="Tahoma"/>
            <family val="2"/>
          </rPr>
          <t xml:space="preserve">NRS (F) Resultatskatt punkt 3.3: Her skal det gis opplysninger om aggregerte midlertidige forskjeller knyttet til investeringer i tilknyttet selskap og og datterselskap og felleskontrollert virksomhet som det ikke er regnskapsført utsatt skatt på. 
</t>
        </r>
      </text>
    </comment>
    <comment ref="I493" authorId="0" shapeId="0" xr:uid="{37E7AE0B-67A6-4BFC-8C76-6503357C803A}">
      <text>
        <r>
          <rPr>
            <sz val="8"/>
            <color indexed="81"/>
            <rFont val="Tahoma"/>
            <family val="2"/>
          </rPr>
          <t>RL §§ 7-12 og 7-14,  NRS(F) Immaterielle eiendeler og NRS(F) Nedskrivning av anleggsmidler: Goodwill skal spesifiseres for hvert enkelt virksomhetskjøp. Avskrivningsplan for goodwill som er lenger enn fem år, skal begrunnes. 
RL § 5-7: Goodwill skal vurderes etter vurderingsregelen for anleggsmidler i § 5-3. Dersom den økonomiske levetiden for goodwill ikke kan anslås pålitelig, skal goodwill avskrives over maksimalt ti år. Nedskriving av goodwill skal ikke reverseres.
Det skal opplyses om endring i avskrivningsplan.
Det skal opplyses om forutsetninger som er lagt til grunn for nedskrivning, herunder hvordan vurderingsenhet og gjenvinnbart beløp er fastsatt. 
Det skal opplyses om forutsetninger som er lagt til grunn for reversering av nedskrivninger. Dersom det er foretatt reversering av tidligere nedskrivning av goodwill skal det opplyses hvilken ekstern hendelse som tilsier reversering. 
Det skal gis opplysninger vedrørende:
- Arten av forskning og utvikling som drives
- Om forventet samlet inntjening av pågående utvikling forventes å motsvare samlede utgifter. I vurderingen må man ta med utvikling som eventuelt er kostnadsført direkte.
- Vesentlige regnskapsprinsipper: Om utgifter til utvikling aktiveres eller kostnadsføres
- Utgifter til forsknings- og utviklingsutgifter som er megått i løpet av regnskapsåret.</t>
        </r>
      </text>
    </comment>
    <comment ref="I517" authorId="4" shapeId="0" xr:uid="{9976A53A-1297-4750-86F3-6521AF409C39}">
      <text>
        <r>
          <rPr>
            <sz val="8"/>
            <color indexed="81"/>
            <rFont val="Tahoma"/>
            <family val="2"/>
          </rPr>
          <t xml:space="preserve">RL §§ 7-12 og 7-13, NRS(F) Nedskrivning av anleggsmidler og NRS 14 Leieavtaler: 
Det skal opplyses om endring i avskrivningsplan.
Det skal opplyses om hvilke forutsetninger som er lagt til grunn for nedskrivning, herunder hvordan vurderingsenhet og gjenvinnbart beløp er fastsatt.
Det skal opplyses om forutsetninger som er lagt til grunn for reversering av nedskrivning.
For leieavtaler som ikke er balanseført, skal det opplyses om leieavtalenes varighet. 
For vesentlige leieavtaler som er balanseført, skal det opplyses om årets avskrivninger.
</t>
        </r>
      </text>
    </comment>
    <comment ref="I545" authorId="0" shapeId="0" xr:uid="{0021B709-A676-470B-BD7E-91F683EAD4E7}">
      <text>
        <r>
          <rPr>
            <sz val="8"/>
            <color indexed="81"/>
            <rFont val="Tahoma"/>
            <family val="2"/>
          </rPr>
          <t>RL §§ 7-12 og 7-13, NRS(F) Nedskrivning av anleggsmidler og NRS 14 Leieavtaler: 
Det skal opplyses om endring i avskrivningsplan.
Det skal opplyses om hvilke forutsetninger som er lagt til grunn for nedskrivning, herunder hvordan vurderingsenhet og gjenvinnbart beløp er fastsatt.
Det skal opplyses om forutsetninger som er lagt til grunn for reversering av nedskrivning.
For leieavtaler som ikke er balanseført, skal det opplyses om leieavtalenes varighet. 
For vesentlige leieavtaler som er balanseført, skal det opplyses om årets avskrivninger.</t>
        </r>
      </text>
    </comment>
    <comment ref="I574" authorId="4" shapeId="0" xr:uid="{EE765892-2EF4-4BF3-81BB-64E84BAFF2D3}">
      <text>
        <r>
          <rPr>
            <sz val="8"/>
            <color indexed="81"/>
            <rFont val="Tahoma"/>
            <family val="2"/>
          </rPr>
          <t>RL § 7-15: 
1. ledd: Det skal opplyses om foretaksnavn, forretningskontor, eierandel og stemmeandel for datterselskap, tilknyttet selskap og felleskontrollert virksomhet. NRS 17 punkt 9: For utenlandske datterselskaper bør i tillegg landet de er hjemmehørende i oppgis. 
4. ledd: Dersom datterselskap er utelatt fra konsolideringen etter RL § 3-8 skal dette opplyses og begrunnes. NRS 17 punkt 9: Dette gjelder likevel ikke datterselskaper som er utelatt fra konsolideringen på grunn av uvesentlig betydning for konsernregnskapet. 
3. ledd: Hvis selskapet er datterselskap, skal det opplyse om firma og forretningskontor for morselskap som utarbeider konsernregnskap. Det skal opplyses hvor en kan få utlevert konsernregnskapet.
5. ledd: I konsernregnskapet skal det opplyses om navnet på foretak der den regnskapspliktige selv eller gjennom datterselskaper eier så mange aksjer eller andeler at de representerer flertallet av stemmene i foretaket, men som ikke er datterselskap fordi det klart kan påvises at slikt eierskap likevel ikke gir bestemmende innflytelse, jf. regnskapsloven § 1-3 annet ledd nr. 1. Det skal opplyses om de forhold som påviser at slikt eierskap likevel ikke gir bestemmende innflytelse. 
NRS (F) Investering i TS og deltakelse i FKV punkt 3.10:
Deltaker skal i tillegg gi følgende opplysninger om deltakelse i felleskontrollert virksomhet som er selskap når deltakelsen er vesentlig for deltaker:
a) innbetalt kapital, skyldig innskudd, andel av resultat dersom resultatandelen avviker vesentlig fra eierandelen og spesifikasjonsmåte i deltakers regnskap
NRS 17 punkt 9: Følgende opplysninger skal gis i den regnskapsperiode hvor oppkjøpet skjer:
-navnet på selskapet som er oppkjøpt, eller beskrivelse av virksomheten (innmaten) som er kjøpt
-tidspunktet for oppnåelse av kontroll (oppkjøpstidspunktet)
-eventuelle deler av den sammenslåtte virksomheten som er besluttet solgt eller nedlagt som følge av oppkjøpet
-andelen av stemmeberettiget kapital som er kjøpt
-anskaffelseskost, og beskrivelse av vederlaget, herunder betinget vederlag
-behandlingen av utsatt skatt
-dersom fastsettelsen av verdier ved førstegangsinnregning bare er foreløpig, må det opplyses om dette.
I tillegg skal det i gi følgende tilleggsopplysninger i konsernregnskapet, jfr NRS 17 punkt 9:
-ved justering av tilordningen av anskaffelseskost og /eller anskaffelseskost, skal justeringene opplyses om og forklares
-vesentlige endringer i, og eventuelt oppgjør av, betinget vederlag skal opplyses om
-negative minoritetsinteresser skal angis for hvert selskap med balanseført beløp</t>
        </r>
      </text>
    </comment>
    <comment ref="I581" authorId="0" shapeId="0" xr:uid="{8FE90BB9-9C2F-4EFE-ADCE-0C643886CA1D}">
      <text>
        <r>
          <rPr>
            <sz val="8"/>
            <color indexed="81"/>
            <rFont val="Tahoma"/>
            <family val="2"/>
          </rPr>
          <t>RL § 7-15, 2. ledd: Dette er tillegg for 
-datterselskap som ikke er konsolidert
-datterselskaper som er regnskapsført etter kostmetoden i selskapsregnskapet
-tilknyttet selskap som er regnskapsført etter kostmetoden i selskapsregnskapet
-felleskontrollert virksomhet som er regnskapsført etter kostmetoden i selskapsregnskapet</t>
        </r>
      </text>
    </comment>
    <comment ref="I588" authorId="0" shapeId="0" xr:uid="{488C5F7E-6F3C-499D-B05F-2F792ABAAF29}">
      <text>
        <r>
          <rPr>
            <sz val="8"/>
            <color indexed="81"/>
            <rFont val="Tahoma"/>
            <family val="2"/>
          </rPr>
          <t xml:space="preserve">RL § 7-16: For investering som regnskapsføres etter egenkapitalmetoden, skal det opplyses om anskaffelseskost og balanseført egenkapital på anskaffelsestidspunktet. For hver investering skal det opplyses om inngående balanse, inntektsført resultat, andre endringer i løpet av året og utgående balanse. Det skal opplyses om merverdier og goodwill samt anvskrivninger av merverdier og goodwill. 
NRS (F) Investering i TS og deltakelse i FKV punkt 3.10: For hver vesentlige investering og samlet i tilknyttet selskap og felles kontrollert virksomhet som regnskapsføres etter egenkapitalmetoden eller bruottometoden skal det opplyses om :
Verdi i balansen ved periodens begynnelse
+/-Tilgang/avgang i perioden
+/- Resultatandel
+/-Internfortjenester
Utbytte
+/-Egenkapitaljustering ført direkte mot egenkapitalen
+/-Innbetalt/tilbakebetalt egenkapital i perioden
=Verdi i balansen ved periodens slutt
Avskrevet på merverdi i perioden.
Merverdi ved periodens slutt.
Eventuelle avvikende regnskapsår og forskjellig regnskapsprinsipper. </t>
        </r>
      </text>
    </comment>
    <comment ref="I604" authorId="0" shapeId="0" xr:uid="{EFC17F28-D490-4BDA-B9D4-7FABEB1C7DC7}">
      <text>
        <r>
          <rPr>
            <sz val="8"/>
            <color indexed="81"/>
            <rFont val="Tahoma"/>
            <family val="2"/>
          </rPr>
          <t>NRS (F) Investering i TS og deltakelse i FKV punkt 3.10:
Deltaker skal i tillegg gi følgende opplysninger om deltakelse i felleskontrollert virksomhet som er selskap når deltakelsen er vesentlig for deltaker:
b) deltaker som innarbeider sin andel linje for linje (dvs bruttometoden) må spesifisere samlet andel i felles kontrollerte virksomheter for hver hovedgruppe i regnskapet.</t>
        </r>
      </text>
    </comment>
    <comment ref="I626" authorId="0" shapeId="0" xr:uid="{654E8AE5-BCA6-4EED-8C48-FDB8CC8A810B}">
      <text>
        <r>
          <rPr>
            <sz val="8"/>
            <color indexed="81"/>
            <rFont val="Tahoma"/>
            <family val="2"/>
          </rPr>
          <t xml:space="preserve">Denne noten gjelder andre finansielle instrumenter enn investering i datterselskap, tilknyttet selskap og felles kontrollert virksomhet som omhandles i forrige note, herunder blant annet aksjer og andeler i andre foretak. For obligasjoner gjøres det oppmerksom på tilleggskrav som tilkommer i neste note.
</t>
        </r>
      </text>
    </comment>
    <comment ref="I635" authorId="0" shapeId="0" xr:uid="{DBCBF9BB-AE3A-449F-8BAA-B5B68441960F}">
      <text>
        <r>
          <rPr>
            <sz val="8"/>
            <color indexed="81"/>
            <rFont val="Tahoma"/>
            <family val="2"/>
          </rPr>
          <t xml:space="preserve">RL § 7-18: Kravet om å angi markedsverdier gjelder en eventuelle markedsverdier, dersom disse er observerbare gjennom børskurs eller lignende.
</t>
        </r>
      </text>
    </comment>
    <comment ref="I641" authorId="0" shapeId="0" xr:uid="{36591FE0-6B9B-4B05-AABF-185493E2F99F}">
      <text>
        <r>
          <rPr>
            <sz val="8"/>
            <color indexed="81"/>
            <rFont val="Tahoma"/>
            <family val="2"/>
          </rPr>
          <t>RL § 7-17, 3. ledd: For finansielle anleggsmidler der balanseført verdi er høyere enn virkelig verdi, skal det videre gis en begrunnelse for hvorfor nedskrivning ikke er foretatt. Begrunnelsen skal inkludere holdepunktene for at verdifallet ikke er forbigående.
Anleggsmidlene skal angis per eiendel (aksjepost/andel/annet instrument) eller etter en hensiktsmessig gruppering. I tabellen er den første løsningen skissert.</t>
        </r>
      </text>
    </comment>
    <comment ref="I649" authorId="0" shapeId="0" xr:uid="{96C04EF6-B795-4C02-8E54-D59247817067}">
      <text>
        <r>
          <rPr>
            <sz val="8"/>
            <color indexed="81"/>
            <rFont val="Tahoma"/>
            <family val="2"/>
          </rPr>
          <t>RL § 7-17, 2. ledd: For finansielle derivater som ikke er vurdert til virkelig verdi etter RL § 5-8 skal det for hver klasse opplyses om virkelig verdi, såfremt virkelig verdi kan fastsettes etter en markedsverdi eller en rimelig tilnærming til markedsverdien.</t>
        </r>
      </text>
    </comment>
    <comment ref="I656" authorId="0" shapeId="0" xr:uid="{B5371585-C189-4FB7-A395-BF0543A2A41D}">
      <text>
        <r>
          <rPr>
            <sz val="8"/>
            <color indexed="81"/>
            <rFont val="Tahoma"/>
            <family val="2"/>
          </rPr>
          <t>RL § 7-17, 1. ledd: Det skal i tillegg gis informasjon om vesentlige forutsetninger som ligger til grunn for verdivurderingene.</t>
        </r>
      </text>
    </comment>
    <comment ref="I682" authorId="0" shapeId="0" xr:uid="{F30B5B7B-AD05-4108-AE29-8B93D2B6A4A4}">
      <text>
        <r>
          <rPr>
            <sz val="8"/>
            <color indexed="81"/>
            <rFont val="Tahoma"/>
            <family val="2"/>
          </rPr>
          <t>Se kommentarer over til morselskapet.</t>
        </r>
      </text>
    </comment>
    <comment ref="I746" authorId="0" shapeId="0" xr:uid="{28A5BFD1-BB44-479D-A135-A3880C8C0EB0}">
      <text>
        <r>
          <rPr>
            <sz val="8"/>
            <color indexed="81"/>
            <rFont val="Tahoma"/>
            <family val="2"/>
          </rPr>
          <t xml:space="preserve">RL § 7-20: Noteopplysningene her kommer i tillegg til de opplysninger som kreves for samtlige finansielle instrumenter i forrige note, herunder obligasjoner.
</t>
        </r>
      </text>
    </comment>
    <comment ref="I790" authorId="0" shapeId="0" xr:uid="{75BB3258-D31E-4DF1-BC60-6E7791397E4B}">
      <text>
        <r>
          <rPr>
            <sz val="8"/>
            <color indexed="81"/>
            <rFont val="Tahoma"/>
            <family val="2"/>
          </rPr>
          <t>RL § 7-10 og NRS 1 Varelager: Det skal opplyses om 
-balanseført verdi av varer fordelt på råvarer (inklusive halvfabrikata), varer under tilvirkning, egentilvirkede ferdigvarer og handelsvarer sammen med tilsvarende tall fra foregående år. Hvis postene er vesentlige skal det i tillegg gis opplysninger om balanseført verdi av produksjonsmateriell og reservedeler. 
-balanseført verdi av samlet varelager fordelt på den delen som er vurdert til anskaffelseskost og den delen som er vurdert til virkelig verdi. 
-periodens resultatførte reversering av tidligere nedskrivning og begrunnelse for slik reversering skal angis. 
-balanseført verdi av varelager stilt som sikkerhet for forpliktelser skal opplyses.</t>
        </r>
      </text>
    </comment>
    <comment ref="I803" authorId="0" shapeId="0" xr:uid="{7C5810AD-0C25-4E62-B8B3-E468BD1CF01E}">
      <text>
        <r>
          <rPr>
            <sz val="8"/>
            <color indexed="81"/>
            <rFont val="Tahoma"/>
            <family val="2"/>
          </rPr>
          <t>Rl § 7-26, 1. ledd: Det skal opplyses om vedtektsbestemmelser om stemmerett. Det skal opplyses om alle rettigheter som kan medføre at det blir utstedt nye aksjer med angivelse av hovedtrekkene i de vilkår som gjelder for retten.</t>
        </r>
      </text>
    </comment>
    <comment ref="I810" authorId="0" shapeId="0" xr:uid="{ADE84C0A-5E52-47F9-BDC3-7C738F684722}">
      <text>
        <r>
          <rPr>
            <sz val="8"/>
            <color indexed="81"/>
            <rFont val="Tahoma"/>
            <family val="2"/>
          </rPr>
          <t>RL § 7-26, 2.ledd: Det er bare krav om å angi de 20 største aksjonærene så lenge eierandelen er minst 1%.</t>
        </r>
      </text>
    </comment>
    <comment ref="I824" authorId="0" shapeId="0" xr:uid="{31E60EF7-C2FA-4260-8B8E-4CE35D678E61}">
      <text>
        <r>
          <rPr>
            <sz val="8"/>
            <color indexed="81"/>
            <rFont val="Tahoma"/>
            <family val="2"/>
          </rPr>
          <t xml:space="preserve">RL § 7-26, 3.ledd: Det skal gis tilsvarende opplysninger om rettigheter til andeler og aksjer eiet av daglig leder, styremedlemmer og bedriftsforsamlingen. 
</t>
        </r>
      </text>
    </comment>
    <comment ref="I833" authorId="0" shapeId="0" xr:uid="{88DF2215-8E68-45CF-A640-99CBCA774C5A}">
      <text>
        <r>
          <rPr>
            <sz val="8"/>
            <color indexed="81"/>
            <rFont val="Tahoma"/>
            <family val="2"/>
          </rPr>
          <t>RL § 7-27: Aksjeselskap og allmennselskap som har en beholdning av egne aksjer etter aksjeloven og allmennaksjelovens kapittel 9, skal opplyse om antallet, aksjenes pålydende verdi og den andel aksjene utgjør av aksjekapitalen. 
Det skal opplyses om endringer i beholdning av egne aksjer og datterselskapenes beholdning av aksjer i morselskapet i løpet av regnskapsåret. Det skal minst opplyses om:
1. Bakgrunnen for erverv som har funnet sted
2. Antall aksjer som er ervervet, vederlag for disse og den andel de utgjør av aksjekapitalen
3. Antall aksjer som er avhendet, vederlag for disse og den andel de utgjør av aksjekapitalen
Dersom egne aksjer ikke vises på egen linje under selskapskapital i balansen (hovedregel), må også denne spesifikasjonen gis i noten eller i oppstilling over endringer i egenkapitalen.</t>
        </r>
      </text>
    </comment>
    <comment ref="I839" authorId="0" shapeId="0" xr:uid="{A6C7DF89-B24C-4DD3-B793-C48CD934FE9C}">
      <text>
        <r>
          <rPr>
            <sz val="8"/>
            <color indexed="81"/>
            <rFont val="Tahoma"/>
            <family val="2"/>
          </rPr>
          <t>RL § 7-25: Opplistingen er ikke fullstendig, bl.a. føres virkningen av prinsippendringer direkte mot egenkapitalen.
Det skal opplyses om virkningen av endring av regnskapsprinsipp og vesentlige feil i tidligere års regnskap som er ført direkte mot egenkapitalen. Det skal opplyses om periodens og akkumulerte omregningsdifferanser ført mot egenkapitalen.
Opplysningene kan i stedet gis i oppstillingen av endringer i egenkapitalen. 
Samvirkeforetak som har medlemskapitalkonti i samsvar med lov om samvirkeforetak § 29, skal gi opplysninger om årets utbetaling og avsetning. Det skal også opplyses om eventuelle vedtektsbestemmelser og årsmøtevedtak eller forslag til vedtak knyttet til medlemskapitalkonti.</t>
        </r>
      </text>
    </comment>
    <comment ref="I884" authorId="5" shapeId="0" xr:uid="{EFF711E3-FB0E-405C-9AF1-D1FF8C9CD5EF}">
      <text>
        <r>
          <rPr>
            <sz val="8"/>
            <color indexed="81"/>
            <rFont val="Tahoma"/>
            <family val="2"/>
          </rPr>
          <t>Betingelsene i ordningen må spesifiseres nærmere.
Det må opplyses om metode for regnskapsføring av arbeidsgiveravgift.</t>
        </r>
        <r>
          <rPr>
            <sz val="8"/>
            <color indexed="81"/>
            <rFont val="Tahoma"/>
            <family val="2"/>
          </rPr>
          <t xml:space="preserve">
</t>
        </r>
      </text>
    </comment>
    <comment ref="I890" authorId="5" shapeId="0" xr:uid="{9B7AF51E-F37B-47B3-BC42-FCAD309432E0}">
      <text>
        <r>
          <rPr>
            <sz val="8"/>
            <color indexed="81"/>
            <rFont val="Tahoma"/>
            <family val="2"/>
          </rPr>
          <t xml:space="preserve">NRS 6 punkt 75: For flerforetaksplan som er ytelsesplan, men som regnskapsføres som innskuddsbasert pensjonsplan, skal følgende opplysinger gis:
-det faktum at planen er en ytelsesbasert pensjonsplan
-grunnen til at det ikke finnes tilstrekkelig informasjon til å gjøre foretaket i stand til å regnskapsføre planen som en ytelsesbasert pensjonsplan.
NRS 6 punkt 76: I den utstrekning et overskudd eller underskudd i flerforetaksplanen kan påvirke størrelsen på fremtidige innskudd, skal man i tillegg opplyse om:
-eventuell tilgjengelig informasjon om slikt overskudd eller underskudd
-grunnlaget som er benyttet for å fastsette dette overskuddet eller underskuddet, og
-eventuelle konsekvenser av dette for foretaket.
</t>
        </r>
      </text>
    </comment>
    <comment ref="I897" authorId="3" shapeId="0" xr:uid="{CC5D35E8-156A-4CBE-9375-3B8A95C6386B}">
      <text>
        <r>
          <rPr>
            <sz val="8"/>
            <color indexed="81"/>
            <rFont val="Tahoma"/>
            <family val="2"/>
          </rPr>
          <t>NRS 6 punkt 73: Det skal gis opplysninger om sammensetningen av netto pensjonskostnad, herunder eventuelle effekter av oppgjør eller avkorting av pensjonsplan. Kostnadsført arbeidsgiveravgift kan presenteres som separat element i spesifikasjonen av sammensetningen av pensjonskostnaden.</t>
        </r>
        <r>
          <rPr>
            <sz val="8"/>
            <color indexed="81"/>
            <rFont val="Tahoma"/>
            <family val="2"/>
          </rPr>
          <t xml:space="preserve">
</t>
        </r>
      </text>
    </comment>
    <comment ref="I929" authorId="2" shapeId="0" xr:uid="{A5F27167-A59E-41AA-B858-484D3FF9F711}">
      <text>
        <r>
          <rPr>
            <sz val="8"/>
            <color indexed="81"/>
            <rFont val="Tahoma"/>
            <family val="2"/>
          </rPr>
          <t xml:space="preserve">NRS 6 punkt 73: Avstemming mellom faktisk netto pensjonsforpliktelse og balanseført netto pensjonsforpliktelse som viser størrelsen av utsatt resultatføring av virkning av estimatendringer og avvik mellom faktisk og forventet avkastning på pensjonsmidler. Periodisert arbeidsgiveravgift kan presenteres som separat element i spesifikasjonen av sammensetningen av pensjonsforpliktelsen. 
NRS 6 punkt 77: Foretak som anvender prinsipp om innregning av aktuarielle gevinster og tap i perioden i de oppstår i samsvar med punkt 67C (IFRS) og punkt 68 (US GAAP), skal gi opplysinger om det akkumulerte beløpet av aktuarielle gevinster og tap som er innregnet direkte i annen egenkapital samt årets beløp innregnet direkte i annen egenkapital. </t>
        </r>
      </text>
    </comment>
    <comment ref="I956" authorId="0" shapeId="0" xr:uid="{70ABA1F6-1A80-4712-8880-5BDD27E1E6EF}">
      <text>
        <r>
          <rPr>
            <sz val="8"/>
            <color indexed="81"/>
            <rFont val="Tahoma"/>
            <family val="2"/>
          </rPr>
          <t>RL § 7-21, 3. ledd: Det skal opplyses om hvilke forpliktelser som er dekket av regnskapslinjen "andre avsetninger for forpliktelser". 
RL § 7-34: Selskap som har betydelig virksomhet innen utvinning av petroleum, kraftproduksjon eller gruvedrift, skal gi opplysninger om antatte reserver og gjenværende utvinnings- eller utnyttelsesperiode, konsesjonsperiode og andre økonomiske betingelser. Det skal opplyses særskilt om framtidige utgifter til disponering og opprydning.</t>
        </r>
      </text>
    </comment>
    <comment ref="I968" authorId="0" shapeId="0" xr:uid="{B851EAD6-E270-4356-AA68-5FB18D25783C}">
      <text>
        <r>
          <rPr>
            <sz val="8"/>
            <color indexed="81"/>
            <rFont val="Tahoma"/>
            <family val="2"/>
          </rPr>
          <t>RL § 7-21: For hver post i balansen under gjeld skal den del av gjelden som forfaller til betaling mer enn fem år etter regnskapsårets slutt, spesifiseres. 
NRS 14 Leieavtaler, punkt 61: For balanseførte leieavtaler skal det opplyses om sum resterende estimerte leiebetalinger og nåverdien av disse. Estimert leiebetaling som forfaller henholdsvis i løpet av ett år, to til fem år og mer enn fem år frem i tid skal spesifiseres med nominelt beløp og nåverdi. 
Det foreligger utvidede opplysningskrav for vesentlige leieavtaler.</t>
        </r>
      </text>
    </comment>
    <comment ref="I984" authorId="0" shapeId="0" xr:uid="{477B1147-5BDE-4475-8DA9-05AACAADD8A5}">
      <text>
        <r>
          <rPr>
            <sz val="8"/>
            <color indexed="81"/>
            <rFont val="Tahoma"/>
            <family val="2"/>
          </rPr>
          <t xml:space="preserve">RL § 7-22: For hver post under fordringer, annen langsiktig gjeld og kortsiktig gjeld skal det angis det samlede beløp som gjelder foretak i samme konsern, tilknyttet selskap og felles kontrollert virksomhet. Det skal opplyses om samlet forpliktelse i form av pantstillelse, annen sikkerhetsstillelse og garantier til fordel for foretak i samme konsern. 
</t>
        </r>
      </text>
    </comment>
    <comment ref="I1005" authorId="0" shapeId="0" xr:uid="{E493B899-4814-4C2F-8B48-B3C1AA11985B}">
      <text>
        <r>
          <rPr>
            <sz val="8"/>
            <color indexed="81"/>
            <rFont val="Tahoma"/>
            <family val="2"/>
          </rPr>
          <t>RL § 7-28 og 7-29: 
Det skal opplyses særskilt dersom garantiforpliktelser eller andre forpliktelser som ikke er regnskapsført, er sikret ved pant.</t>
        </r>
      </text>
    </comment>
    <comment ref="I1027" authorId="0" shapeId="0" xr:uid="{8F86D840-C647-4A28-BE8A-C426A683574C}">
      <text>
        <r>
          <rPr>
            <sz val="8"/>
            <color indexed="81"/>
            <rFont val="Tahoma"/>
            <family val="2"/>
          </rPr>
          <t>RL § 7-6: Det skal gis opplysning om store enkelttransaksjoner.</t>
        </r>
      </text>
    </comment>
    <comment ref="I1030" authorId="0" shapeId="0" xr:uid="{AD5D0FD5-887B-4057-96A3-42C66C119A5A}">
      <text>
        <r>
          <rPr>
            <sz val="8"/>
            <color indexed="81"/>
            <rFont val="Tahoma"/>
            <family val="2"/>
          </rPr>
          <t>RL § § 7-7b, 7-33 og NRS 3 Hendelser etter balansedagen: 
Det skal opplyses om arten og den økonomiske virkningen av vesentlige hendelser som har inntruffet etter balansedagen, og som ikke er regnskapsført i resultatregnskap eller balanse. Det skal opplyses om forhold ved regnskapsårets slutt med betinget utfall.
Når hendelser etter balansedagen uten regnskapsmessig konsekvens er av en slik betydning at manglende informasjon om disse vil påvirke regnskapsbrukernes evne til å foreta korrekte vurderinger og beslutninger, skal foretaket gi følgende tilleggsopplysninger for hver vesentlig kategori av hendelser:
- art
- den økonomiske virkningen, eller en uttalelse om at det ikke er mulig å angi et slikt estimat</t>
        </r>
      </text>
    </comment>
    <comment ref="I1033" authorId="0" shapeId="0" xr:uid="{DA644023-06BF-4615-B774-13E621995469}">
      <text>
        <r>
          <rPr>
            <sz val="8"/>
            <color indexed="81"/>
            <rFont val="Tahoma"/>
            <family val="2"/>
          </rPr>
          <t>RL § 7-29: Vedrører f.eks.
Spesielle avtaler med leverandører
Solidaransvar
Ikke innbetalt selskapskapital
Det skal opplyses særskilt dersom slike forpliktelser er sikret ved pant</t>
        </r>
      </text>
    </comment>
    <comment ref="I1036" authorId="0" shapeId="0" xr:uid="{7BF835B4-515E-4A9A-B423-0F458024FE69}">
      <text>
        <r>
          <rPr>
            <sz val="8"/>
            <color indexed="81"/>
            <rFont val="Tahoma"/>
            <family val="2"/>
          </rPr>
          <t xml:space="preserve">NRS 4 Offentlige tilskudd punkt 3.5: Det skal opplyses om hvilke typer tilskudd selskapet har og varighet av disse. Det skal opplyses om betingede forpliktelser tilknyttet tilskuddet, herunder tilbakebetalingsforpliktelser dersom visse forutsetninger ikke oppfylles. Tilskuddets størrelse skal angis. Dersom størrelsen ikke kan estimeres, skal arten og omfanget omtales. Det skal gis opplysninger om hvordan tilskuddet behandles regnskapsmessig, herunder brutto- og nettoføring. Det skal gis opplysninger om tilskudd som ikke direkte fremgår av regnskapet. </t>
        </r>
      </text>
    </comment>
    <comment ref="I1039" authorId="0" shapeId="0" xr:uid="{47CAB4C1-87B9-4446-BFC4-CA777F72D77C}">
      <text>
        <r>
          <rPr>
            <sz val="8"/>
            <color indexed="81"/>
            <rFont val="Tahoma"/>
            <family val="2"/>
          </rPr>
          <t>NRS 12 Avvikling og avhendelse:
Punkt 16: I den perioden en foretaksdel anses som under avhendelse og til og med den perioden foretaksdelen er avhendet skal det gis følgende tilleggsopplysninger i noter til regnskapet, uavhengig av om foretaksdelen er presentert separat eller sammen med øvrig virksomhet:
a. En beskrivelse av foretaksdelen
b. En beskrivelse av forholdene som medfører at foretaksdelen anses som under avhendelse
c. Driftsinntekter og driftskostnader knyttet til foretaksdelen, finansinntekter og finanskostnader knyttet til finansielle eiendeler eller forpliktelser som inngår i foretaksdelen, og tilhørende skattekostnad, som samlet utgjør nettoresultatet av foretaksdelen.
d. Gevinst eller tap ved avhendelsen og eventuell skatt på resultatet.
e. Balanseført verdi av foretaksdel under avhendelse fordelt på anleggsmidler, omløpsmidler, langsiktig gjeld og kortsiktig gjeld. Ytterligere inndeling skal gis dersom det er nødvendig for å forstå effekten av avhendelsen.
Punkt 17. Ved separat presentasjon av foretaksdel under avvikling etter punkt 8b eller 8c er det ikke krav om at øvrige noter som spesifiserer poster i resultat og balanse omfatter informasjon om foretaksdel under avhendelse. Det må likevel gis informasjon som er nødvendig for å forstå resultat og økonomisk stilling for foretaket, inkludert foretaksedel under avhendelse i samsvar med regnskapsloven § 7-1. Som et minimum skal det gis informasjon om forpliktelser og betingede forpliktelser knyttet til foretaksdel under avhendelse.</t>
        </r>
      </text>
    </comment>
    <comment ref="I1042" authorId="0" shapeId="0" xr:uid="{AAF056F5-796B-4393-BD97-D6615F455EF0}">
      <text>
        <r>
          <rPr>
            <sz val="8"/>
            <color indexed="81"/>
            <rFont val="Tahoma"/>
            <family val="2"/>
          </rPr>
          <t>RL § 7-5: Det skal gis opplysninger om egenskaper ved og omfang av finansielle derivater fordelt på klasser av derivater. Opplysningene skal omfatte vesentlige betingelser og forhold som kan påvirke beløpsstørrelse, tidfesting og usikkerhet ved fremtidige kontantstrømmer.
Det skal gis opplysninger om finansiell markedsrisiko i den utstrekning den er vesentlig for foretaket.</t>
        </r>
      </text>
    </comment>
    <comment ref="I1045" authorId="0" shapeId="0" xr:uid="{84B24C07-51B4-4375-88D0-C1766BA33D97}">
      <text>
        <r>
          <rPr>
            <sz val="8"/>
            <color indexed="81"/>
            <rFont val="Tahoma"/>
            <family val="2"/>
          </rPr>
          <t>NRS 20 Transaksjoner og rengskap i utenlandsk valuta punkt 31: Når det er resultatført vesentlige valutagevinster og/eller -tap, og dette ikke er presentert på egne linjer i resultatregnskapet, skal det i note opplyses hvilke linjer i resultatregnskapet dette gjelder og med hvilke beløp. Dette kan gis i sammenheng med note 21.</t>
        </r>
      </text>
    </comment>
    <comment ref="I1049" authorId="0" shapeId="0" xr:uid="{0AD328B8-BD33-4928-8B37-D6D432D70865}">
      <text>
        <r>
          <rPr>
            <sz val="8"/>
            <color indexed="81"/>
            <rFont val="Tahoma"/>
            <family val="2"/>
          </rPr>
          <t>Det er ikke krav om opplysninger om bundne likvide midler, så noten kan sløyfes dersom den etter RL § 7-1 ikke er nødvendig for å bedømme selskapets stilling. Dersom noten benyttes må eventuelle andre bundne midler også inkluderes.</t>
        </r>
      </text>
    </comment>
    <comment ref="I1052" authorId="2" shapeId="0" xr:uid="{8163CE0E-EBBF-46E5-820D-7D34F5FD8C29}">
      <text>
        <r>
          <rPr>
            <sz val="8"/>
            <color indexed="81"/>
            <rFont val="Tahoma"/>
            <family val="2"/>
          </rPr>
          <t xml:space="preserve">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Eksempel:
Selskapets egenkapital er tapt. Dette har sammenheng med en utfordrende markedssituasjon de siste årene i de markeder selskapet opererer i. I tillegg har flere av selskapets prosjekter vært gjennomført med regnskapsmessige tap grunnet uforutsette kostnader. Styret har lagt forutsetningen om fortsatt drift til grunn ved utarbeidelsen av årsregnskapet da prognoser for inntjening kommende år viser en positiv utvikling og tilstrekkelig likviditet er sikret gjennom lavere kapitalbinding i selskapets fordringer samt økt ramme på kreditt hos selskapets bankforbindelse.  
</t>
        </r>
      </text>
    </comment>
    <comment ref="I1063" authorId="4" shapeId="0" xr:uid="{DEC7B382-31FF-4CB9-A051-97EA4E1206BD}">
      <text>
        <r>
          <rPr>
            <sz val="8"/>
            <color indexed="81"/>
            <rFont val="Tahoma"/>
            <family val="2"/>
          </rPr>
          <t>§ 7-31b.Ytelser til ledende personer mv. i foretak av allmenn interesse
Foretak av allmenn interesse skal opplyse om samlet godtgjørelse og andre fordeler som er gitt til de enkelte ledende ansatte og de enkelte medlemmene av henholdsvis styret, kontrollkomiteen og andre valgte selskapsorganer med unntak av bedriftsforsamlingen.
Det skal opplyses om forpliktelser knyttet til aksjeverdibaserte godtgjørelser til fordel for ansatte og tillitsvalgte.
Det skal videre gis opplysninger for hver person omfattet av første ledd som har hatt ansettelsesforhold eller verv for selskapet i løpet av regnskapsåret spesifisert i samsvar med fjerde til niende ledd.
Opplysninger om godtgjørelse eller honorarer skal minst omfatte:
1. den totale lønn vedkommende har mottatt eller opptjent for tjenester ytt i løpet av regnskapsåret, herunder eventuelle møtehonorarer vedtatt av generalforsamlingen,
2. godtgjørelse og fordeler vedkommende har mottatt fra foretak i samme konsern,
3. godtgjørelse i form av overskuddsdeling eller bonusutbetalinger og grunnen til at slike ytelser er gitt,
4. betydelig eller vesentlig tilleggsgodtgjørelse for spesielle tjenester utenfor de normale funksjoner for en leder,
5. betalt eller skyldig vederlag til hver tidligere administrerende direktør og styreleder i regnskapsåret i forbindelse med avslutning av vedkommendes ansettelsesforhold eller verv, og
6. beregnet verdi av totale fordeler i annet enn kontanter som anses som godtgjørelse.
Opplysninger om aksjeverdibaserte godtgjørelser skal minst omfatte en beskrivelse av på hvilken måte utviklingen av verdien til aksjene eller egenkapitalbevisene i selskapet eller i andre selskaper i samme konsern, har påvirket beregningen av den godtgjørelsen som er utbetalt i regnskapsåret. For avtaler om aksjeverdibaserte godtgjørelser som ikke er avsluttet ved regnskapsårets slutt skal det opplyses om avtalens løpetid og det skal gis en beskrivelse av på hvilken måte det er avtalt at utviklingen i aksjenes verdi vil påvirke beregningen av fremtidige utbetalinger.
For aksjeverdibaserte godtgjørelser som utelukkende gjelder utdeling av aksjer, egenkapitalbevis eller opsjoner, skal det istedenfor opplysninger som nevnt i femte ledd, gis opplysninger om:
1. antall opsjoner som er tildelt samt aksjer eller egenkapitalbevis som er gitt av foretaket i løpet av regnskapsåret, og vilkårene for å benytte disse,
2. antall opsjoner som er innløst i løpet av regnskapsåret. For hver av disse skal det opplyses om antall aksjer eller egenkapitalbevis som eventuelt er utdelt, innløsningskursen og eventuelle utbetalinger fra selskapet knyttet til innløsningen,
3. antall opsjoner som ikke er innløst ved regnskapsårets slutt, innløsningskursen, forfallstidspunktet og hovedbetingelsene for å utøve rettighetene,
4. endringer i vilkår knyttet til eksisterende aksjeverdibaserte godtgjørelser i løpet av regnskapsåret.
For ytelsesbaserte pensjonsordninger skal det minst opplyses om endringer i den enkeltes opptjente rettigheter etter ordningen i løpet av regnskapsåret. For innskuddsbaserte pensjonsordninger skal det minst gis opplysninger om innskudd i ordningen som foretaket i løpet av regnskapsåret har betalt eller er blitt skyldig for hver person som er omfattet av første ledd.
Det skal opplyses om arten og omfanget av forpliktelser til å gi særskilt vederlag ved fratredelse, opphør eller endring av ansettelsesforholdet eller vervet.
Det skal opplyses om lån, forskuddsbetalinger og sikkerhetsstillelser selskapet eller andre selskap i konsernet har gitt til personer som omfattet av første ledd, herunder hvilke vilkår som gjelder, avdragsplan, utestående beløp og rentesatsen.
Allmennaksjeselskaper som skal utarbeide retningslinjer om fastsettelse av lønn og annen godtgjørelse til ledende personer etter allmennaksjeloven § 6-16 a, skal opplyse om innholdet i retningslinjene.
Opplysningene etter paragrafen her og i tilfelle også opplysningene etter § 7-32 første ledd, kan i stedet for i noter gis i en rapport om godtgjørelse til ledende personer. Rapporten skal inngå i årsberetningen.
Når en eller flere opplysninger som nevnt i femte eller niende ledd ikke gis fordi den regnskapspliktige ikke har hatt slike utgifter eller forpliktelser, skal det opplyses særskilt om dette.
For allmennaksjeselskaper med aksjer tatt opp til handel på regulert marked, kan opplysninger etter denne paragrafen og eventuelt § 7-32 første ledd i stedet for i noter til årsregnskapet, gis i rapport etter allmennaksjeloven § 6-16 b.</t>
        </r>
      </text>
    </comment>
    <comment ref="I1066" authorId="2" shapeId="0" xr:uid="{F56AAF20-A4B7-46F2-85CA-5CEAF0F74EAD}">
      <text>
        <r>
          <rPr>
            <sz val="8"/>
            <color indexed="81"/>
            <rFont val="Tahoma"/>
            <family val="2"/>
          </rPr>
          <t>RL § 7-20, 2. ledd: Foretak av allmenn interesse skal gi en oversikt over rentereguleringstidspunkter og gjennomsnittlig rente.</t>
        </r>
      </text>
    </comment>
    <comment ref="I1069" authorId="2" shapeId="0" xr:uid="{EB1A3816-4287-4B69-BC37-2329A5BB5843}">
      <text>
        <r>
          <rPr>
            <sz val="8"/>
            <color indexed="81"/>
            <rFont val="Tahoma"/>
            <family val="2"/>
          </rPr>
          <t>RL § 7-26, 4. ledd: Foretak av allmenn interesse skal gi opplysninger som nevnt i tredje ledd spesifisert på de enkelte medlemmer av styret og deres personlig nærstående samt de enkelte ledende ansatte og deres personlig nærstående. Som personlig nærstående regnes:
1. ektefelle og en person som vedkommende bor sammen med i ekteskapslignende forhold,
2. mindreårige barn til vedkommende selv, samt mindreårige barn til en person som nevnt i  nr 1 som vedkommende bor sammen med, og
3. foretak der vedkommende selv eller noen som er nevnt i nr.  1 og 2 har slik bestemmende  innflytelse som nevnt i § 1 - 3 annet ledd.</t>
        </r>
      </text>
    </comment>
    <comment ref="I1072" authorId="2" shapeId="0" xr:uid="{7A51130B-844C-479D-BB76-D07515E8338F}">
      <text>
        <r>
          <rPr>
            <sz val="8"/>
            <color indexed="81"/>
            <rFont val="Tahoma"/>
            <family val="2"/>
          </rPr>
          <t>RL § 7-21, 4. ledd: Foretak av allmenn interesse skal for obligasjonslån, konvertible lån og langsiktig gjeld til kredittinstitusjoner opplyse om avdragsstruktur, gjennomsnittlig rente og særlige vilkår.</t>
        </r>
      </text>
    </comment>
    <comment ref="I1075" authorId="2" shapeId="0" xr:uid="{9813E78F-5BA8-4CF5-A88A-F4D7B45E4BBA}">
      <text>
        <r>
          <rPr>
            <sz val="8"/>
            <color indexed="81"/>
            <rFont val="Tahoma"/>
            <family val="2"/>
          </rPr>
          <t>RL § 7-5, 2. ledd: Foretak av allmenn interesse skal gi opplysninger om finansiell markedsrisiko fordelt på arter av risiko (markedsrisiko, kredittrisiko og likviditetsrisiko)</t>
        </r>
      </text>
    </comment>
    <comment ref="I1087" authorId="2" shapeId="0" xr:uid="{54104883-4FE5-43BC-8210-401157EF12BE}">
      <text>
        <r>
          <rPr>
            <sz val="8"/>
            <color indexed="81"/>
            <rFont val="Tahoma"/>
            <family val="2"/>
          </rPr>
          <t xml:space="preserve">Store foretak har utvidede opplysningskrav vedrørende usikre forpliktelser og betingede eiendeler etter NRS 13 Usikre forpliktelser og betingede eiendeler punkt 4.5, punkt 5 og punkt 6. </t>
        </r>
      </text>
    </comment>
    <comment ref="I1093" authorId="2" shapeId="0" xr:uid="{B9AD8CBD-E012-421F-8BD2-8341C830E863}">
      <text>
        <r>
          <rPr>
            <sz val="8"/>
            <color indexed="81"/>
            <rFont val="Tahoma"/>
            <family val="2"/>
          </rPr>
          <t>Etter NRS (F) Fisjon punkt 75 og NRS (F) Fusjon punkt 7 foreligger det særlige notekrav ved fusjoner og fisjoner.</t>
        </r>
      </text>
    </comment>
  </commentList>
</comments>
</file>

<file path=xl/sharedStrings.xml><?xml version="1.0" encoding="utf-8"?>
<sst xmlns="http://schemas.openxmlformats.org/spreadsheetml/2006/main" count="1421" uniqueCount="789">
  <si>
    <t>Majoritetens andel av årsresultatet</t>
  </si>
  <si>
    <t>Note III</t>
  </si>
  <si>
    <t>EGENKAPITAL OG GJELD</t>
  </si>
  <si>
    <t>SUM EGENKAPITAL OG GJELD</t>
  </si>
  <si>
    <t>(underskrifter)</t>
  </si>
  <si>
    <t>Omregningsdifferanser</t>
  </si>
  <si>
    <t>Endring av minoritetsinteresser</t>
  </si>
  <si>
    <t>Bedriftsforsamlingen</t>
  </si>
  <si>
    <t>Tekst</t>
  </si>
  <si>
    <t>Driftsløs. inventar, verktøy ol</t>
  </si>
  <si>
    <t>Morselskap</t>
  </si>
  <si>
    <t>Opprinnelig anskaffelseskost</t>
  </si>
  <si>
    <t>Note 26</t>
  </si>
  <si>
    <t>KONTANTSTRØMMER FRA OPERASJONELLE AKTIVITETER:</t>
  </si>
  <si>
    <t>KONTANTSTRØMMER FRA INVESTERINGSAKTIVITETER:</t>
  </si>
  <si>
    <t>KONTANTSTRØMMER FRA FINANSIERINGSAKTIVITETER:</t>
  </si>
  <si>
    <t>Konsern</t>
  </si>
  <si>
    <t>patent mv.</t>
  </si>
  <si>
    <t>Note VI</t>
  </si>
  <si>
    <t>Note VII</t>
  </si>
  <si>
    <t>Note VIII</t>
  </si>
  <si>
    <t>Avvikling og avhendelse av virksomhet</t>
  </si>
  <si>
    <t>Note IX</t>
  </si>
  <si>
    <t>Usikre forpliktelser</t>
  </si>
  <si>
    <t>Note X</t>
  </si>
  <si>
    <t>Notekrav i forbindelse med fusjon og fisjon</t>
  </si>
  <si>
    <t>Avdrags-
plan</t>
  </si>
  <si>
    <t>Mottatt/avgitt konsernbidrag</t>
  </si>
  <si>
    <t>Offentlige tilskudd</t>
  </si>
  <si>
    <t>Note 27</t>
  </si>
  <si>
    <t>Note 28</t>
  </si>
  <si>
    <t>Note 29</t>
  </si>
  <si>
    <t>Valuta</t>
  </si>
  <si>
    <t>Bankinnskudd</t>
  </si>
  <si>
    <t>Bankinnskudd, kontanter o.l. omfatter bundne skattetrekksmidler med kr. xxx.xxx,-.</t>
  </si>
  <si>
    <t>Sikkerhetsstillelse</t>
  </si>
  <si>
    <t>Konsesjon,</t>
  </si>
  <si>
    <t>Overføringer til/fra selskapet (utbytte, konsernbidrag)</t>
  </si>
  <si>
    <t>Anleggsmidler vurderes til anskaffelseskost, men nedskrives til gjenvinnbart beløp dersom dette er</t>
  </si>
  <si>
    <t xml:space="preserve">lavere enn bokført verdi, og verdifallet forventes ikke å være forbigående. Anleggsmidler med begrenset </t>
  </si>
  <si>
    <t>økonomisk levetid avskrives planmessig.</t>
  </si>
  <si>
    <t>Dersom selskapet har en kombinasjon av innskuddsordning og ytelsesordning, må regnskaps-</t>
  </si>
  <si>
    <t>Andel langsiktig gjeld</t>
  </si>
  <si>
    <t>Styremedlem</t>
  </si>
  <si>
    <t>Note 30</t>
  </si>
  <si>
    <t>Kapitalutvidelse/ -nedsettelse</t>
  </si>
  <si>
    <t>Kjøp/ salg av egne aksjer</t>
  </si>
  <si>
    <t>SUM</t>
  </si>
  <si>
    <t>Enighet AS</t>
  </si>
  <si>
    <t>Konsernregnskap</t>
  </si>
  <si>
    <t>Poster klassifisert som investerings- eller finansieringsakt.</t>
  </si>
  <si>
    <t xml:space="preserve">Regnskapsloven tillater bruk av en funksjonsinndelt oppstillingsplan for resultatregnskapet, som et alternativ til den </t>
  </si>
  <si>
    <t>artsinndelte oppstillingsplanen.</t>
  </si>
  <si>
    <t xml:space="preserve">Innskuddsplaner periodiseres etter sammenstillingsprinsippet. Årets innskudd til pensjonsordningen </t>
  </si>
  <si>
    <t>Aktive</t>
  </si>
  <si>
    <t>Pensjonister</t>
  </si>
  <si>
    <t>Ufonderte</t>
  </si>
  <si>
    <t>Antall personer omfattet av ordningen</t>
  </si>
  <si>
    <t>Aksjer</t>
  </si>
  <si>
    <t>Eiendom</t>
  </si>
  <si>
    <t>Utlån</t>
  </si>
  <si>
    <t xml:space="preserve">Sammensetning av pensjonsmidler </t>
  </si>
  <si>
    <t>Effekt av valutakursendring på bankinnskudd, kontanter o.l.</t>
  </si>
  <si>
    <t>Frivillig avgang (alle aldre)</t>
  </si>
  <si>
    <t>Skatt på avgitt konsernbidrag</t>
  </si>
  <si>
    <t>For lite/mye avsatt skatt tidligere år</t>
  </si>
  <si>
    <t>Betalbar skatt i balansen</t>
  </si>
  <si>
    <t>Forventet inntektsskatt etter nominell skattesats</t>
  </si>
  <si>
    <t>Resultatført estimeringstap/(gevinst)</t>
  </si>
  <si>
    <t>Note 31</t>
  </si>
  <si>
    <t>Note 32</t>
  </si>
  <si>
    <t>Fri note 2</t>
  </si>
  <si>
    <t>Fri note 3</t>
  </si>
  <si>
    <t>Betinget utfall og hendelser etter balansedagen</t>
  </si>
  <si>
    <t>Virkelig verdi</t>
  </si>
  <si>
    <t>Balanseført
verdi</t>
  </si>
  <si>
    <t>Klasse 1</t>
  </si>
  <si>
    <t>Klasse 2</t>
  </si>
  <si>
    <t>Klasse 3</t>
  </si>
  <si>
    <t>Pålydende
valuta</t>
  </si>
  <si>
    <t xml:space="preserve">Aksjer og andeler i selskaper hvor den regnskapspliktiges eierandel er over 10% eller </t>
  </si>
  <si>
    <t>investeringen utgjør mer enn 50% av den regnskapspliktiges egenkapital</t>
  </si>
  <si>
    <t>Markeds-verdi</t>
  </si>
  <si>
    <t>Selskap 3</t>
  </si>
  <si>
    <t>Finansielle anleggsmidler der balanseført verdi er høyere enn virkelig verdi</t>
  </si>
  <si>
    <t>Eiendel 1</t>
  </si>
  <si>
    <t>Eiendel 2</t>
  </si>
  <si>
    <t>Eiendel 3</t>
  </si>
  <si>
    <t>Finansielle derivater</t>
  </si>
  <si>
    <t>Finansielle instrumenter og varederivater vurdert til virkelig verdi etter regnskapsloven § 5-8</t>
  </si>
  <si>
    <t>Kategori 1</t>
  </si>
  <si>
    <t>Kategori 2</t>
  </si>
  <si>
    <t>Kategori 3</t>
  </si>
  <si>
    <t>Finansielle derivater som ikke er vurdert til virkelig verdi</t>
  </si>
  <si>
    <t>Finansielle instrumenter og varederivater vurdert til virkelig verdi</t>
  </si>
  <si>
    <t>i konsernregnskapet etter regnskapsloven § 5-8, tredje ledd</t>
  </si>
  <si>
    <t>Resultatført andel av planendringseffekt</t>
  </si>
  <si>
    <t>Aksjebasert betaling</t>
  </si>
  <si>
    <t>Kostnadsført aksjebasert betaling</t>
  </si>
  <si>
    <t>Sum øvrige eiere</t>
  </si>
  <si>
    <t>Lovpålagt revisjon</t>
  </si>
  <si>
    <t>Andre attestasjonstjenester</t>
  </si>
  <si>
    <t>Skatterådgivning</t>
  </si>
  <si>
    <t>Andre tjenester utenfor revisjonen A</t>
  </si>
  <si>
    <t>Andre tjenester utenfor revisjonen B</t>
  </si>
  <si>
    <t xml:space="preserve">Estimatavvik og virkningen av endrede forutsetninger amortiseres over forventet gjenværende </t>
  </si>
  <si>
    <t>opptjeningstid i den grad de overstiger 10 % av den største av pensjonsforpliktelsen og pensjons-</t>
  </si>
  <si>
    <t xml:space="preserve">midlene (korridor). Virkningen av planendringer med tilbakevirkende kraft som ikke er betinget av </t>
  </si>
  <si>
    <t xml:space="preserve">fremtidig ansettelse, innregnes i resultatregnskapet umiddelbart. Planendringer med tilbakevirkende </t>
  </si>
  <si>
    <t xml:space="preserve">kraft som er betinget av fremtidig ansettelse, fordeles lineært over tiden frem til ytelsen ikke lenger er </t>
  </si>
  <si>
    <t xml:space="preserve">betinget av fremtidig ansettelse. </t>
  </si>
  <si>
    <t xml:space="preserve">For opptjeningsbaserte uføreytelser som er en separat plan, vil effekten av eventuelle estimatavvik </t>
  </si>
  <si>
    <t xml:space="preserve">og planendringer resultatføres umiddelbart. </t>
  </si>
  <si>
    <t>Netto pensjonsforpliktelse er differansen mellom nåverdien av pensjonsforpliktelsene og verdien</t>
  </si>
  <si>
    <t>av pensjonsmidler som er avsatt for betaling av ytelsene. Pensjonsmidlene vurderes til virkelig verdi.</t>
  </si>
  <si>
    <t>Måling av pensjonsforpliktelse og pensjonsmidler gjennomføres på balansedagen. Arbeidsgiveravgift</t>
  </si>
  <si>
    <t xml:space="preserve">er inkludert i tallene, og er beregnet av netto faktisk underfinansiering. AFP-forpliktelser innenfor </t>
  </si>
  <si>
    <t xml:space="preserve">LO/NHO-ordningen er en ytelsesbasert flerforetaksordning, men som regnskapsføres som en </t>
  </si>
  <si>
    <t>Andre tjenester utenfor revisjonen C</t>
  </si>
  <si>
    <t>Datter AS</t>
  </si>
  <si>
    <t>TS AS</t>
  </si>
  <si>
    <t>FKV AS</t>
  </si>
  <si>
    <t>Konsolideringsprinsipper</t>
  </si>
  <si>
    <t xml:space="preserve">Aksjer i datterselskaper er eliminert i konsernregnskapet etter oppkjøpsmetoden. Dette innebærer at det </t>
  </si>
  <si>
    <t xml:space="preserve">oppkjøpte selskapets eiendeler og gjeld vurderes til virkelig verdi på kjøpstidspunktet, og eventuell </t>
  </si>
  <si>
    <t xml:space="preserve">inkludert i balansen. </t>
  </si>
  <si>
    <t>Hovedregel for vurdering og klassifisering av eiendeler og gjeld</t>
  </si>
  <si>
    <t xml:space="preserve">Omløpsmidler er vurdert til laveste av anskaffelseskost og virkelig verdi. </t>
  </si>
  <si>
    <t xml:space="preserve">Annen langsiktig gjeld og kortsiktig gjeld er vurdert til pålydende beløp. </t>
  </si>
  <si>
    <t xml:space="preserve">Eiendeler bestemt til varig eie eller bruk er klassifisert som anleggsmidler. Andre eiendeler er klassifisert </t>
  </si>
  <si>
    <t xml:space="preserve">som omløpsmidler. Fordringer som skal tilbakebetales innen et år er klassifisert som omløpsmidler. </t>
  </si>
  <si>
    <t>Ved klassifisering av kortsiktig og langsiktig gjeld er tilsvarende kriterier lagt til grunn.</t>
  </si>
  <si>
    <t>Eiendeler og gjeld i utenlandsk valuta</t>
  </si>
  <si>
    <t xml:space="preserve">Pengeposter i utenlandsk valuta er i balansen omregnet til balansedagens kurs. </t>
  </si>
  <si>
    <t xml:space="preserve">Valutaterminkontrakter er balanseført til virkelig verdi på balansedagen. </t>
  </si>
  <si>
    <t xml:space="preserve">Immaterielle eiendeler som er kjøpt enkeltvis, er balanseført til anskaffelseskost. Immaterielle eiendeler </t>
  </si>
  <si>
    <t xml:space="preserve">overtatt ved kjøp av virksomhet, er balanseført til anskaffelseskost når kriteriene for balanseføring er </t>
  </si>
  <si>
    <t xml:space="preserve">oppfylt. </t>
  </si>
  <si>
    <t xml:space="preserve">Immaterielle eiendeler med begrenset økonomisk levetid avskrives planmessig. Immaterielle eiendeler </t>
  </si>
  <si>
    <t>Aktiverte renter</t>
  </si>
  <si>
    <t>Leieavtaler</t>
  </si>
  <si>
    <t xml:space="preserve">Driftsmidler som leies på betingelser som i det vesentlige overfører økonomisk risiko og kontroll til </t>
  </si>
  <si>
    <t xml:space="preserve">selskapet (finansiell leasing), balanseføres under varige driftsmidler og tilhørende leieforpliktelse medtas </t>
  </si>
  <si>
    <t xml:space="preserve">som forpliktelse under rentebærende langsiktig gjeld til nåverdien av leiebetalingene. Driftsmiddelet </t>
  </si>
  <si>
    <t>avskrives planmessig, og forpliktelsen reduseres med betalt leie etter fradrag for beregnet rentekostnad.</t>
  </si>
  <si>
    <t>Aksjer og andeler i tilknyttet selskap og datterselskap</t>
  </si>
  <si>
    <t>Eierandeler i felles kontrollert virksomhet</t>
  </si>
  <si>
    <t>Andre aksjer og andeler klassifisert som anleggsmidler</t>
  </si>
  <si>
    <t>Finansielle instrumenter og varederivater</t>
  </si>
  <si>
    <t xml:space="preserve">Finansielle instrumenter, herunder aksjer og obligasjoner, som </t>
  </si>
  <si>
    <t>- er klassifisert som omløpsmidler,</t>
  </si>
  <si>
    <t xml:space="preserve">- inngår i en handelsportefølje med henblikk på videresalg, </t>
  </si>
  <si>
    <t xml:space="preserve">er vurdert til virkelig verdi på balansedagen. Andre investeringer er vurdert til laveste av gjennomsnittlig </t>
  </si>
  <si>
    <t>anskaffelseskost og virkelig verdi på balansedagen.</t>
  </si>
  <si>
    <t>- har god eierspredning og likviditet</t>
  </si>
  <si>
    <t>Sikring</t>
  </si>
  <si>
    <t xml:space="preserve">Varer er vurdert til laveste av anskaffelseskost etter FIFO-metoden og netto salgsverdi. For råvarer og </t>
  </si>
  <si>
    <t>Virkning av endr. i skatteregler og -satser</t>
  </si>
  <si>
    <t>Sum diverse finanskostnader</t>
  </si>
  <si>
    <t>Nedskr. av andre finansielle omløpsmidler</t>
  </si>
  <si>
    <t>balanseførte driftsmidler</t>
  </si>
  <si>
    <t>i anskaffelseskost</t>
  </si>
  <si>
    <t>Netto utsatt fordel/forpl. i balansen</t>
  </si>
  <si>
    <t>driftsmidler</t>
  </si>
  <si>
    <t>anskaffelseskost</t>
  </si>
  <si>
    <t>Årsresultat</t>
  </si>
  <si>
    <t>årsregnskap</t>
  </si>
  <si>
    <t>i følge siste</t>
  </si>
  <si>
    <t>i følge siste årsregnsk.</t>
  </si>
  <si>
    <t>1% eierandel</t>
  </si>
  <si>
    <t>Sum opptjent
egenkapital</t>
  </si>
  <si>
    <t>Annen
egenkapital</t>
  </si>
  <si>
    <t>Innskutt 
annen
egenkapital</t>
  </si>
  <si>
    <t>Årets betalbare skattekostnad</t>
  </si>
  <si>
    <t>Driftskostnader etter art</t>
  </si>
  <si>
    <t xml:space="preserve">Annen driftskostnad </t>
  </si>
  <si>
    <t>Driftskostnader</t>
  </si>
  <si>
    <t>Endring i beholdning av varer under tilvirkning</t>
  </si>
  <si>
    <t xml:space="preserve">og ferdig tilvirkede varer </t>
  </si>
  <si>
    <t>Endring i beholdning av egentilvirkede</t>
  </si>
  <si>
    <t>anleggsmidler</t>
  </si>
  <si>
    <t>Avskrivning på varige driftsmidler og</t>
  </si>
  <si>
    <t xml:space="preserve">immaterielle eiendeler </t>
  </si>
  <si>
    <t xml:space="preserve">Nedskrivning på varige driftsmidler og </t>
  </si>
  <si>
    <t>anleggskontrakter</t>
  </si>
  <si>
    <t>tapsavsetninger</t>
  </si>
  <si>
    <t>tapskontrakter</t>
  </si>
  <si>
    <t xml:space="preserve">igangværende anleggskontrakter </t>
  </si>
  <si>
    <t>inkl. i kundefordringer</t>
  </si>
  <si>
    <t>annen korts. gjeld</t>
  </si>
  <si>
    <t xml:space="preserve">utsatt på grunn av betingelser i </t>
  </si>
  <si>
    <t>kontraktene</t>
  </si>
  <si>
    <t>Antall årsverk sysselsatt i regnskapsåret</t>
  </si>
  <si>
    <t>Foretaket er pliktig til å ha tjenestepensjonsordning etter lov om obligatorisk tjenestepensjon,</t>
  </si>
  <si>
    <t>Avskrivning på varige driftsmidler og immaterielle eiendeler</t>
  </si>
  <si>
    <t>Nedskrivning av varige driftsmidler og immaterielle eiendeler</t>
  </si>
  <si>
    <t>Inntekt på investering i datterselskap og tilknyttet selskap</t>
  </si>
  <si>
    <t>Inntekt på andre investeringer</t>
  </si>
  <si>
    <t>Verdiendring av finansielle instrumenter vurdert til virkelig verdi</t>
  </si>
  <si>
    <t>Kostnad solgte varer</t>
  </si>
  <si>
    <t>Brutto resultat</t>
  </si>
  <si>
    <t>Distribusjonskostnader</t>
  </si>
  <si>
    <t>Administrative kostnader</t>
  </si>
  <si>
    <t>Lån til tilknyttet selskap og felles kontrollert virksomhet</t>
  </si>
  <si>
    <t>Aksjer og andeler i foretak i samme konsern</t>
  </si>
  <si>
    <t>Annen innskutt egenkapital</t>
  </si>
  <si>
    <t>Fond</t>
  </si>
  <si>
    <t>Avsatt til fond</t>
  </si>
  <si>
    <t>Overført fra fond</t>
  </si>
  <si>
    <t>OBS!</t>
  </si>
  <si>
    <t xml:space="preserve">I styret for </t>
  </si>
  <si>
    <t>Kommentarboksene til høyre er ikke en del av noten, og skal ikke skrives ut.</t>
  </si>
  <si>
    <t>Ved bruk av forhåndsinnstillinger for utskrift vil disse ikke tas med på utskrift.</t>
  </si>
  <si>
    <t>Virksomhetsområde 1</t>
  </si>
  <si>
    <t>Virksomhetsområde 2</t>
  </si>
  <si>
    <t>Land 1</t>
  </si>
  <si>
    <t>Land 2</t>
  </si>
  <si>
    <t>Andre land</t>
  </si>
  <si>
    <r>
      <t xml:space="preserve">Pensjonskostnader (se note </t>
    </r>
    <r>
      <rPr>
        <i/>
        <sz val="10"/>
        <rFont val="Arial"/>
        <family val="2"/>
      </rPr>
      <t>xx</t>
    </r>
    <r>
      <rPr>
        <sz val="10"/>
        <rFont val="Arial"/>
        <family val="2"/>
      </rPr>
      <t>)</t>
    </r>
  </si>
  <si>
    <t>Aksjonær 1</t>
  </si>
  <si>
    <t>Aksjonær 2</t>
  </si>
  <si>
    <t>Aksjonær 3</t>
  </si>
  <si>
    <t>Navn 1</t>
  </si>
  <si>
    <t>Navn 2</t>
  </si>
  <si>
    <t>Navn 3</t>
  </si>
  <si>
    <t xml:space="preserve">årsregnskapets innhold. Vi gjør likevel oppmerksom på at det er den regnskapspliktiges </t>
  </si>
  <si>
    <t>Denne veiledningen er ment for foretak som utarbeider konsernregnskap etter norsk regnskapslov og</t>
  </si>
  <si>
    <t xml:space="preserve">god regnskapsskikk, og kan ikke benyttes ved bruk av IFRS. Ved utarbeidelse av enkeltstående </t>
  </si>
  <si>
    <t xml:space="preserve">selskapsregnskap finnes det en egen veiledning ("AS Enighet"), mens det ved bruk av </t>
  </si>
  <si>
    <t>Forventet lønnsregulering</t>
  </si>
  <si>
    <t>Forventet pensjonsøkning</t>
  </si>
  <si>
    <t>Forventet regulering av folketrygdens grunnbeløp (G)</t>
  </si>
  <si>
    <t>Netto pensjonsforpliktelse</t>
  </si>
  <si>
    <t>Anvendt dødelighetstabell</t>
  </si>
  <si>
    <t>xxx</t>
  </si>
  <si>
    <t>Anvendt uføretariff</t>
  </si>
  <si>
    <t xml:space="preserve">Fyll ut de ønskede linjene i resultat og balanse. Velg deretter "blanks" fra filteret i kolonne F, </t>
  </si>
  <si>
    <t>opplysninger som nevnt i RL §§ 7-26, 7-27 og 7-30 til 7-32.</t>
  </si>
  <si>
    <t>Konsernregnskapet omfatter x med datterselskaper hvor x har bestemmende innflytelse som følge av</t>
  </si>
  <si>
    <t>transaksjonstidspunktet.</t>
  </si>
  <si>
    <t>Alternativ hvis kun innskuddsordning</t>
  </si>
  <si>
    <t>Alternativer hvis ytelsesordning</t>
  </si>
  <si>
    <t xml:space="preserve">Pensjoner </t>
  </si>
  <si>
    <t>Obligasjoner er balanseført til anskaffelseskost, korrigert for resultatført overkurs/underkurs. Overkurs/</t>
  </si>
  <si>
    <t>Maskiner o.l.</t>
  </si>
  <si>
    <t>Innbetalinger ved salg av immaterielle eiendeler</t>
  </si>
  <si>
    <t>Utbetalinger ved kjøp av immaterielle eiendeler</t>
  </si>
  <si>
    <t>prinsipper for begge typer ordninger angis.</t>
  </si>
  <si>
    <t>Nærstående til medlemmer av styret og bedriftsforsamling</t>
  </si>
  <si>
    <t>Godtgjørelse til Deloitte AS og samarbeidende selskaper fordeler seg slik:</t>
  </si>
  <si>
    <t>Driftsløsøre, inventar, verktøy ol</t>
  </si>
  <si>
    <t>Fond for vurderings-forskjeller</t>
  </si>
  <si>
    <t>Påløpte pensjonsforpliktelser</t>
  </si>
  <si>
    <t>like transaksjoner i alle selskaper som inngår i konsernregnskapet. Alle vesentlige transaksjoner og</t>
  </si>
  <si>
    <t>mellomværende mellom selskaper i konsernet er eliminert. Investeringer i selskaper hvor konsernet har</t>
  </si>
  <si>
    <t>betydelig innflytelse (tilknyttede selskaper), behandles etter egenkapitalmetoden i konsernregnskapet.</t>
  </si>
  <si>
    <t>Betydelig innflytelse foreligger normalt når konsernet eier fra 20 til 50 prosent av den stemmeberettigede</t>
  </si>
  <si>
    <t>kapitalen.</t>
  </si>
  <si>
    <t xml:space="preserve">juridisk eller faktisk kontroll. Konsernregnskapet er utarbeidet etter ensartede regnskapsprinsipper for </t>
  </si>
  <si>
    <t>da vil bare benyttede linjer stå igjen i regnskapsoppsettet.</t>
  </si>
  <si>
    <t xml:space="preserve">Notedokumentet er en standard hvor alle innlagte noteopplysninger sjelden vil være aktuelle for det </t>
  </si>
  <si>
    <t xml:space="preserve">delvis med henvisning til aktuell regnskapsstandard. For små foretak er det reduserte krav til </t>
  </si>
  <si>
    <t xml:space="preserve">noteopplysninger og små foretak har på enkelte områder adgang til å anvende andre </t>
  </si>
  <si>
    <t xml:space="preserve">regnskapsprinsipper. Det er således utarbeidet egen mal for små foretak. </t>
  </si>
  <si>
    <t xml:space="preserve">Merk også at RL § 7-1 tredje ledd tillater at opplysninger utelates dersom de ikke er av betydning </t>
  </si>
  <si>
    <t xml:space="preserve">for å kunne vurdere den regnskapspliktiges resultat og stilling. Det skal imidlertid alltid gis </t>
  </si>
  <si>
    <t xml:space="preserve">Kommentarfelt i gult er forhold som må vurderes og det angis om noteopplysningen er påkrevet. </t>
  </si>
  <si>
    <t>Det er viktig å lese igjennom innholdet i de gule feltene. Disse feltene er ikke en del av selve noten.</t>
  </si>
  <si>
    <t>Feltene vil ikke vises på utskrift, og må derfor leses på skjerm.</t>
  </si>
  <si>
    <t xml:space="preserve">Eksempeltekst i notene er markert i kursiv, og skal erstattes med tekst som gjenspeiler faktiske </t>
  </si>
  <si>
    <t>forhold i virksomheten.</t>
  </si>
  <si>
    <t>Veiledning til eksempelregnskap AS Enighet Konsern</t>
  </si>
  <si>
    <t>Nedskrivning av finansielle eiendeler</t>
  </si>
  <si>
    <t xml:space="preserve">Selskapet må ta stilling til hvilken type oppstillingsplan som skal benyttes. Det antas at de fleste fortsatt vil benytte en </t>
  </si>
  <si>
    <t>artsinndelt oppstillingsplan.</t>
  </si>
  <si>
    <t xml:space="preserve">Dersom funksjonsinndelt oppstillingsplan for resultatregnskapet velges som alternativ, skal arket "Resultatregnskap etter </t>
  </si>
  <si>
    <t>art" slettes. I andre tilfeller slettes arket "Resultatregnskap etter funksjon".</t>
  </si>
  <si>
    <t xml:space="preserve">I tilfeller hvor en funksjonsinndelt oppstillingsplan velges må det likevel gis tilleggsopplysninger om driftskostnader etter </t>
  </si>
  <si>
    <t>art etter RL § 7-8b, se note 5.</t>
  </si>
  <si>
    <t>- omsettes på børs, autorisert markedsplass eller tilsvarende regulert marked i utlandet, og</t>
  </si>
  <si>
    <t>Stemme-andel</t>
  </si>
  <si>
    <t>Eier-
andel</t>
  </si>
  <si>
    <t>Selskaper regnskapsført etter egenkapitalmetoden</t>
  </si>
  <si>
    <t>Felles kontrollerte virksomheter</t>
  </si>
  <si>
    <t>Anskaffelses-kost</t>
  </si>
  <si>
    <t>Medlem av bedriftsfors.</t>
  </si>
  <si>
    <t>Aksje-
kapital</t>
  </si>
  <si>
    <t>Størrelsen på betalbar og utsatt skatt knyttet til poster ført direkte mot egenkapitalen:</t>
  </si>
  <si>
    <t>Datterselskap</t>
  </si>
  <si>
    <t>Verdiendr. på fin. instr. vurdert til virkelig verdi</t>
  </si>
  <si>
    <t>Spesifikasjon av andre driftskostnader.</t>
  </si>
  <si>
    <t>Konsesjoner, patenter, lisenser, varemerker og lignende</t>
  </si>
  <si>
    <t>Skip, rigger, fly og lignende</t>
  </si>
  <si>
    <t>Driftsløsøre, inventar, verktøy, kontormaskiner og lignende</t>
  </si>
  <si>
    <t>Bankinnskudd, kontanter og lignende</t>
  </si>
  <si>
    <t>nedskrives til gjenvinnbart beløp dersom de forventede økonomiske fordelene ikke dekker balanseført verdi</t>
  </si>
  <si>
    <t>og eventuelle gjenstående tilvirkningsutgifter.</t>
  </si>
  <si>
    <t xml:space="preserve">Investeringer i datterselskaper vurderes etter kostmetoden. Investeringene blir nedskrevet til virkelig </t>
  </si>
  <si>
    <t xml:space="preserve">verdi dersom verdifallet ikke er forbigående og det må anses nødvendig etter god regnskapsskikk. Mottatt </t>
  </si>
  <si>
    <t xml:space="preserve">utbytte og konsernbidrag fra datterselskapene er inntektsført som annen finansinntekt. Tilsvarende gjelder </t>
  </si>
  <si>
    <t xml:space="preserve">Aksjer og investeringer i ansvarlige selskaper og kommandittselskaper hvor selskapet ikke har </t>
  </si>
  <si>
    <t>betydelig innflytelse, er vurdert etter kostmetoden. Investeringene nedskrives til virkelig verdi ved verdifall</t>
  </si>
  <si>
    <t>som forventes ikke å være forbigående. Mottatt utbytte fra selskapene inntektsføres som annen finansinntekt.</t>
  </si>
  <si>
    <t>Obligasjoner klassifisert som anleggsmidler</t>
  </si>
  <si>
    <t xml:space="preserve">underkurs ved anskaffelse periodiseres over resterende løpetid frem til forfall, eller eventuelt til første </t>
  </si>
  <si>
    <t xml:space="preserve">rentereguleringstidspunkt. Obligasjoner nedskrives til virkelig verdi ved verdifall som forventes ikke å være  </t>
  </si>
  <si>
    <t>forbigående.</t>
  </si>
  <si>
    <t>Periodens resultatførte verdiendr.</t>
  </si>
  <si>
    <t>Fordeling av skattekostnaden</t>
  </si>
  <si>
    <t xml:space="preserve">Avstemming fra nominell til </t>
  </si>
  <si>
    <t>faktisk skattesats</t>
  </si>
  <si>
    <t>Per virksomhetsområde:</t>
  </si>
  <si>
    <t>Per geografisk marked:</t>
  </si>
  <si>
    <t>Bokført
verdi</t>
  </si>
  <si>
    <t>Pålydende
verdi</t>
  </si>
  <si>
    <t xml:space="preserve">varer i arbeid beregnes netto salgsverdi til salgsverdien av ferdig tilvirkede varer redusert for gjenværende </t>
  </si>
  <si>
    <t xml:space="preserve">tilvirkningskostnader og salgskostnader. Egenproduserte varer er verdsatt til laveste av full tilvirkningskost </t>
  </si>
  <si>
    <t xml:space="preserve">og virkelig verdi. </t>
  </si>
  <si>
    <t>Inntekter</t>
  </si>
  <si>
    <t>Ved varesalg:</t>
  </si>
  <si>
    <t>Ved tjenestesalg:</t>
  </si>
  <si>
    <t>Inntekt regnskapsføres når den er opptjent, altså når både risiko og kontroll i hovedsak er overført til</t>
  </si>
  <si>
    <t>verdien av vederlaget på transaksjonstidspunktet</t>
  </si>
  <si>
    <t xml:space="preserve">kunden. Dette vil normalt være tilfellet når varen er levert til kunden. Inntektene regnskapsføres med </t>
  </si>
  <si>
    <t xml:space="preserve">Inntekt regnskapsføres når den er opptjent, altså når krav på vederlag oppstår. Dette skjer når tjenesten </t>
  </si>
  <si>
    <t xml:space="preserve">ytes, i takt med at arbeidet utføres. Inntektene regnskapsføres med verdien av vederlaget på </t>
  </si>
  <si>
    <t xml:space="preserve">For anleggskontrakter foretas det løpende inntektsføring i takt med fremdriften av prosjektet (løpende </t>
  </si>
  <si>
    <t xml:space="preserve">estimert totalkostnad. For anleggskontrakter som forventes å gi tap, gjøres det avsetning for </t>
  </si>
  <si>
    <t xml:space="preserve">nettokostnaden ved gjenværende kontraktsfestet produksjon. </t>
  </si>
  <si>
    <t xml:space="preserve">Kundefordringer og andre fordringer er oppført til pålydende etter fradrag for avsetning til forventet tap. </t>
  </si>
  <si>
    <t>Avsetning til tap gjøres på grunnlag av en individuell vurdering av de enkelte fordringene.</t>
  </si>
  <si>
    <t xml:space="preserve">Bankinnskudd, kontanter ol. inkluderer kontanter, bankinnskudd og andre betalingsmidler med forfallsdato </t>
  </si>
  <si>
    <t>som er kortere enn tre måneder fra anskaffelse.</t>
  </si>
  <si>
    <t>Garantier og servicearbeid</t>
  </si>
  <si>
    <t xml:space="preserve">Inntekt som knytter seg til fremtidig garanti- og servicearbeid er ikke opptjent inntekt og føres som utsatt </t>
  </si>
  <si>
    <t xml:space="preserve">inntekt under annen kortsiktig gjeld. Den utsatte inntekten inntektsføres lineært over garanti- og </t>
  </si>
  <si>
    <t>serviceperioden.</t>
  </si>
  <si>
    <t xml:space="preserve">Ved salg er hele salgsprisen, inklusive den delen som gjelder fremtidige garanti- og serviceytelser, tatt til </t>
  </si>
  <si>
    <t>inntekt på salgstidspunktet. Det er gjort en avsetning for fremtidige garanti- og serviceytelser.</t>
  </si>
  <si>
    <t>Pensjoner</t>
  </si>
  <si>
    <t>Kostnader</t>
  </si>
  <si>
    <t xml:space="preserve">Kostnader regnskapsføres som hovedregel i samme periode som tilhørende inntekt. I de tilfeller det ikke </t>
  </si>
  <si>
    <t xml:space="preserve">er en klar sammenheng mellom utgifter og inntekter fastsettes fordelingen etter skjønnsmessige kriterier. </t>
  </si>
  <si>
    <t>Øvrige unntak fra sammenstillingsprinsippet er angitt der det er aktuelt.</t>
  </si>
  <si>
    <t>Skatter</t>
  </si>
  <si>
    <t xml:space="preserve">Skattekostnaden sammenstilles med regnskapsmessig resultat før skatt. Skatt knyttet til </t>
  </si>
  <si>
    <t xml:space="preserve">egenkapitaltransaksjoner er ført mot egenkapitalen. Skattekostnaden består av betalbar skatt (skatt på </t>
  </si>
  <si>
    <t xml:space="preserve">Investeringstilskudd er ført brutto i balansen og periodiseres over investeringens økonomiske levetid som </t>
  </si>
  <si>
    <t xml:space="preserve">driftsinntekt. Driftstilskudd periodiseres samtidig med den inntekten det skal øke eller den kostnaden det </t>
  </si>
  <si>
    <t xml:space="preserve">skal redusere. </t>
  </si>
  <si>
    <t>Endring av regnskapsprinsipp og sammenligningstall</t>
  </si>
  <si>
    <t>Rettvisende bilde</t>
  </si>
  <si>
    <t>Kundefordringer der betaling er</t>
  </si>
  <si>
    <t>Inntektsført på igangværende</t>
  </si>
  <si>
    <t>Kostnader knyttet til opptjent inntekt /</t>
  </si>
  <si>
    <t xml:space="preserve">Netto resultatført på igangværende </t>
  </si>
  <si>
    <t xml:space="preserve">Estimert gjenværende produksjon på </t>
  </si>
  <si>
    <t xml:space="preserve">Opptjent ikke fakturert inntekt på </t>
  </si>
  <si>
    <t xml:space="preserve">Forskuddsfakturert produksjon inkl. i </t>
  </si>
  <si>
    <t>Pensjons-
kostnader</t>
  </si>
  <si>
    <t>Herav balanseførte lånekostnader</t>
  </si>
  <si>
    <t>Tilgang egentilv. driftsmidler</t>
  </si>
  <si>
    <t xml:space="preserve">Årlig leie av ikke </t>
  </si>
  <si>
    <t xml:space="preserve">Balanseførte leieavtaler inkl. </t>
  </si>
  <si>
    <t>Årlig leie av ikke balanseførte</t>
  </si>
  <si>
    <t>Balanseførte leieavtaler inkl. i</t>
  </si>
  <si>
    <t>Foretnings-
kontor</t>
  </si>
  <si>
    <t>Konsolidert
(ja/nei)</t>
  </si>
  <si>
    <t>Sum eiere med minst</t>
  </si>
  <si>
    <t>Null</t>
  </si>
  <si>
    <t>Resultatregnskap</t>
  </si>
  <si>
    <t>DRIFTSINNTEKTER OG DRIFTSKOSTNADER</t>
  </si>
  <si>
    <t>Sum driftsinntekter</t>
  </si>
  <si>
    <t>Sum driftskostnader</t>
  </si>
  <si>
    <t>Driftsresultat</t>
  </si>
  <si>
    <t>FINANSINNTEKTER OG FINANSKOSTNADER</t>
  </si>
  <si>
    <t>ÅRSRESULTAT</t>
  </si>
  <si>
    <t>Balanse pr 31. desember</t>
  </si>
  <si>
    <t>EIENDELER</t>
  </si>
  <si>
    <t>Omløpsmidler</t>
  </si>
  <si>
    <t>Sum omløpsmidler</t>
  </si>
  <si>
    <t>Anleggsmidler</t>
  </si>
  <si>
    <t>Sum anleggsmidler</t>
  </si>
  <si>
    <t>SUM EIENDELER</t>
  </si>
  <si>
    <t>Sum gjeld</t>
  </si>
  <si>
    <t>Egenkapital</t>
  </si>
  <si>
    <t>Sum egenkapital</t>
  </si>
  <si>
    <t xml:space="preserve"> </t>
  </si>
  <si>
    <t>Annen driftsinntekt</t>
  </si>
  <si>
    <t>Varekostnad</t>
  </si>
  <si>
    <t>Endring i beholdning av varer under tilvirkning
og ferdig tilvirkede varer</t>
  </si>
  <si>
    <t>Lønnskostnad</t>
  </si>
  <si>
    <t>Renteinntekt fra foretak i samme konsern</t>
  </si>
  <si>
    <t>Annen finansinntekt</t>
  </si>
  <si>
    <t>Nedskrivning av finansielle anleggsmidler</t>
  </si>
  <si>
    <t>Rentekostnad til foretak i samme konsern</t>
  </si>
  <si>
    <t>Annen rentekostnad</t>
  </si>
  <si>
    <t>Annen finanskostnad</t>
  </si>
  <si>
    <t xml:space="preserve">Gjeld   </t>
  </si>
  <si>
    <t>NOTE</t>
  </si>
  <si>
    <t>Endring i beholdning av egentilvirkede anleggsmidler</t>
  </si>
  <si>
    <t>Salgsinntekt</t>
  </si>
  <si>
    <t>Annen driftskostnad</t>
  </si>
  <si>
    <t>Avsatt til annen egenkapital</t>
  </si>
  <si>
    <t>Overført fra annen egenkapital</t>
  </si>
  <si>
    <t>Foreslått utbytte</t>
  </si>
  <si>
    <t>Avgitt konsernbidrag (etter skatt)</t>
  </si>
  <si>
    <t>Periodens betalte skatt</t>
  </si>
  <si>
    <t>Ordinære avskrivninger</t>
  </si>
  <si>
    <t>Nedskrivninger varige driftsmidler</t>
  </si>
  <si>
    <t>Endringer i konsernmellomværender</t>
  </si>
  <si>
    <t>Pensjonskostnad uten kontanteffekt</t>
  </si>
  <si>
    <t>Effekt av valutakursendringer</t>
  </si>
  <si>
    <t>Tap/gevinst ved salg av anleggsmidler</t>
  </si>
  <si>
    <t>Endring i varer</t>
  </si>
  <si>
    <t>Endring i kundefordringer</t>
  </si>
  <si>
    <t>Endring i  leverandørgjeld</t>
  </si>
  <si>
    <t>Endring i andre omløpsmidler og andre gjeldsposter</t>
  </si>
  <si>
    <t>Netto kontantstrømmer fra operasjonelle aktiviteter</t>
  </si>
  <si>
    <t>Innbetalinger ved salg av varige driftsmidler</t>
  </si>
  <si>
    <t>Utbetalinger ved kjøp av varige driftsmidler</t>
  </si>
  <si>
    <t>Innbetalinger ved salg av finansielle anleggsmidler</t>
  </si>
  <si>
    <t>Utbetalinger ved kjøp av finansielle anleggsmidler</t>
  </si>
  <si>
    <t>Netto kontantstrøm fra investeringsaktiviteter</t>
  </si>
  <si>
    <t xml:space="preserve">Innbetalinger ved opptak av ny langsiktig gjeld </t>
  </si>
  <si>
    <t>Utbetalinger ved nedbetaling av langsiktig gjeld</t>
  </si>
  <si>
    <t>Innbetalinger ved opptak av ny kortsiktig gjeld</t>
  </si>
  <si>
    <t>Utbetalinger ved nedbetaling av kortsiktig gjeld</t>
  </si>
  <si>
    <t>Netto endring i kassekreditt</t>
  </si>
  <si>
    <t>Innbetaling av egenkapital</t>
  </si>
  <si>
    <t>Tilbakebetaling av egenkapital</t>
  </si>
  <si>
    <t>Utbetalinger av utbytte</t>
  </si>
  <si>
    <t>Innbetalinger av aksjonærbidrag</t>
  </si>
  <si>
    <t>Innbetaling av konsernbidrag</t>
  </si>
  <si>
    <t>Utbetaling av konsernbidrag</t>
  </si>
  <si>
    <t>Netto kontantstrøm fra finansieringsaktiviteter</t>
  </si>
  <si>
    <t>Netto endring i bankinnskudd, kontanter og lignende</t>
  </si>
  <si>
    <t>Sum  overføringer</t>
  </si>
  <si>
    <t>OVERFØRINGER</t>
  </si>
  <si>
    <t>Netto finansresultat</t>
  </si>
  <si>
    <t>Note 1</t>
  </si>
  <si>
    <t>Regnskapsprinsipper</t>
  </si>
  <si>
    <t>Note 2</t>
  </si>
  <si>
    <t>Enkelttransaksjoner</t>
  </si>
  <si>
    <t>Langsiktig gjeld</t>
  </si>
  <si>
    <t>Gjeld som forfaller mer enn fem</t>
  </si>
  <si>
    <t>år etter regnskapsårets slutt:</t>
  </si>
  <si>
    <t>Konvertible lån</t>
  </si>
  <si>
    <t>Obligasjonslån</t>
  </si>
  <si>
    <t>Gjeld til kredittinstitusjoner</t>
  </si>
  <si>
    <t>Øvrig langsiktig gjeld</t>
  </si>
  <si>
    <t>Sum</t>
  </si>
  <si>
    <t>Pantstillelser og garantier m.v.</t>
  </si>
  <si>
    <t>Kundefordringer</t>
  </si>
  <si>
    <t>Andre fordringer</t>
  </si>
  <si>
    <t>Tilknyttet selskap</t>
  </si>
  <si>
    <t>Leverandørgjeld</t>
  </si>
  <si>
    <t>Note 17</t>
  </si>
  <si>
    <t>Årets skattekostnad fremkommer slik:</t>
  </si>
  <si>
    <t>Underskudd til fremføring</t>
  </si>
  <si>
    <t>Annen</t>
  </si>
  <si>
    <t>aksjer</t>
  </si>
  <si>
    <t>Årets resultat</t>
  </si>
  <si>
    <t>Aksjekapital og aksjonærinformasjon</t>
  </si>
  <si>
    <t>Antall</t>
  </si>
  <si>
    <t>A-aksjer</t>
  </si>
  <si>
    <t>B-aksjer</t>
  </si>
  <si>
    <t>Eierstruktur</t>
  </si>
  <si>
    <t>Eier-</t>
  </si>
  <si>
    <t>Stemme-</t>
  </si>
  <si>
    <t>andel</t>
  </si>
  <si>
    <t>Totalt antall aksjer</t>
  </si>
  <si>
    <t>Aksjer og opsjoner eiet av medlemmer i styret og daglig leder:</t>
  </si>
  <si>
    <t>Totalt</t>
  </si>
  <si>
    <t>antall</t>
  </si>
  <si>
    <t>Navn</t>
  </si>
  <si>
    <t>Verv</t>
  </si>
  <si>
    <t>Andre ikke balanseførte forpliktelser</t>
  </si>
  <si>
    <t>Norge</t>
  </si>
  <si>
    <t>Råvarer</t>
  </si>
  <si>
    <t>Varer under tilvirkning</t>
  </si>
  <si>
    <t>Ferdigvarer</t>
  </si>
  <si>
    <t>Folketrygdavgift</t>
  </si>
  <si>
    <t>Andre ytelser</t>
  </si>
  <si>
    <t>Ytelser til ledende personer</t>
  </si>
  <si>
    <t>Styret</t>
  </si>
  <si>
    <t>Lønn</t>
  </si>
  <si>
    <t>Revisor</t>
  </si>
  <si>
    <t>Nåverdi av årets pensjonsopptjening</t>
  </si>
  <si>
    <t>Rentekostnad av pensjonsforpliktelsen</t>
  </si>
  <si>
    <t>Avkastning på pensjonsmidler</t>
  </si>
  <si>
    <t>Pensjonsmidler (til markedsverdi)</t>
  </si>
  <si>
    <t>Ikke resultatført virkning av estimatavvik</t>
  </si>
  <si>
    <t>Diskonteringsrente</t>
  </si>
  <si>
    <t>Forventet avkastning på fondsmidler</t>
  </si>
  <si>
    <t>Tomter</t>
  </si>
  <si>
    <t>Bygn. og annen fast eiendom</t>
  </si>
  <si>
    <t>Maskiner og anlegg</t>
  </si>
  <si>
    <t>Tilgang kjøpte driftsmidler</t>
  </si>
  <si>
    <t>Avgang</t>
  </si>
  <si>
    <t>Årets avskrivninger</t>
  </si>
  <si>
    <t>Årets nedskrivninger</t>
  </si>
  <si>
    <t>Økonomisk levetid</t>
  </si>
  <si>
    <t>Avskrivningsplan</t>
  </si>
  <si>
    <t>Lineær</t>
  </si>
  <si>
    <t>Goodwill</t>
  </si>
  <si>
    <t>Tilgang</t>
  </si>
  <si>
    <t>Firma</t>
  </si>
  <si>
    <t>Eierandel</t>
  </si>
  <si>
    <t>Balanseført egenkapital på kjøpstidspunktet</t>
  </si>
  <si>
    <t>Henførbar merverdi</t>
  </si>
  <si>
    <t xml:space="preserve"> - herav uavskrevet merverdi</t>
  </si>
  <si>
    <t xml:space="preserve"> - herav uavskrevet goodwill</t>
  </si>
  <si>
    <t>Andel årets resultat</t>
  </si>
  <si>
    <t>Avskrivning merverdier</t>
  </si>
  <si>
    <t>Avskrivning goodwill</t>
  </si>
  <si>
    <t>Andre endringer i løpet av året</t>
  </si>
  <si>
    <t>Lån til foretak i samme konsern</t>
  </si>
  <si>
    <t>Balanseført verdi</t>
  </si>
  <si>
    <t>Note 18</t>
  </si>
  <si>
    <t>Note 19</t>
  </si>
  <si>
    <t>Note 20</t>
  </si>
  <si>
    <t>Note 5</t>
  </si>
  <si>
    <t>Note 7</t>
  </si>
  <si>
    <t>Note 3</t>
  </si>
  <si>
    <t>Note 9</t>
  </si>
  <si>
    <t>Note 8</t>
  </si>
  <si>
    <t>Varer</t>
  </si>
  <si>
    <t>Note 6</t>
  </si>
  <si>
    <t>Immaterielle eiendeler</t>
  </si>
  <si>
    <t>Varige driftsmidler</t>
  </si>
  <si>
    <t>Datterselskap, tilknyttet selskap m.v.</t>
  </si>
  <si>
    <t>Note 14</t>
  </si>
  <si>
    <t>Obligasjoner</t>
  </si>
  <si>
    <t>Note 10</t>
  </si>
  <si>
    <t>Note 11</t>
  </si>
  <si>
    <t>Note 15</t>
  </si>
  <si>
    <t>Fordringer med forfall senere enn ett år</t>
  </si>
  <si>
    <t>Note 12</t>
  </si>
  <si>
    <t>Note 13</t>
  </si>
  <si>
    <t>Pensjonskostnader, -midler og -forpliktelser</t>
  </si>
  <si>
    <t>Note 16</t>
  </si>
  <si>
    <t>Note 21</t>
  </si>
  <si>
    <t>Note 22</t>
  </si>
  <si>
    <t>Note 23</t>
  </si>
  <si>
    <t>Note 24</t>
  </si>
  <si>
    <t>Note 25</t>
  </si>
  <si>
    <t>x år</t>
  </si>
  <si>
    <t>Årets endring i egenkapital:</t>
  </si>
  <si>
    <t>Avsetninger:</t>
  </si>
  <si>
    <t>Avsetning 1</t>
  </si>
  <si>
    <t>Avsetning 2</t>
  </si>
  <si>
    <t>Avsetning 3</t>
  </si>
  <si>
    <t>Daglig leder</t>
  </si>
  <si>
    <t>Finansiell markedsrisiko</t>
  </si>
  <si>
    <t>Lønnskostnader, antall ansatte, godtgjørelser, lån til ansatte m.m.</t>
  </si>
  <si>
    <t>Anleggskontrakter</t>
  </si>
  <si>
    <t>dd.mm.åå</t>
  </si>
  <si>
    <t>Sted</t>
  </si>
  <si>
    <t>Andel driftsinntekter</t>
  </si>
  <si>
    <t>Andel driftskostnader</t>
  </si>
  <si>
    <t>Andel netto finansresultat</t>
  </si>
  <si>
    <t>Andel skatt</t>
  </si>
  <si>
    <t>Andel årsresultat</t>
  </si>
  <si>
    <t>Andel anleggsmidler</t>
  </si>
  <si>
    <t>Andel omløpsmidler</t>
  </si>
  <si>
    <t>Andel kortsiktig gjeld</t>
  </si>
  <si>
    <t>Andel gjeld</t>
  </si>
  <si>
    <t>Andel egenkapital</t>
  </si>
  <si>
    <t>Andel eiendeler</t>
  </si>
  <si>
    <t>Skattekostnad</t>
  </si>
  <si>
    <t>Effektiv skattesats</t>
  </si>
  <si>
    <t>Fordel</t>
  </si>
  <si>
    <t>Forpliktelse</t>
  </si>
  <si>
    <t>Andre avsetninger for forpliktelser</t>
  </si>
  <si>
    <t>Note I</t>
  </si>
  <si>
    <t>Note II</t>
  </si>
  <si>
    <t>Note IV</t>
  </si>
  <si>
    <t>Note V</t>
  </si>
  <si>
    <t>Resultat/balanse</t>
  </si>
  <si>
    <t>Noter</t>
  </si>
  <si>
    <t>Spesifikasjon av skatteeffekten av midlertidige forskjeller og underskudd til framføring:</t>
  </si>
  <si>
    <t>Kjøp1</t>
  </si>
  <si>
    <t>Kjøp2</t>
  </si>
  <si>
    <t xml:space="preserve">Årets reverserte nedskrivninger </t>
  </si>
  <si>
    <t>Styrets leder</t>
  </si>
  <si>
    <t>Lån og sikkerhetsstillelse til fordel for :</t>
  </si>
  <si>
    <t>merverdier fra oppkjøpstidspunktet i regnskapet.</t>
  </si>
  <si>
    <t xml:space="preserve">Selskap 1 </t>
  </si>
  <si>
    <t xml:space="preserve">Selskap 2 </t>
  </si>
  <si>
    <t>Beløp</t>
  </si>
  <si>
    <t>Lån</t>
  </si>
  <si>
    <t>ÅR</t>
  </si>
  <si>
    <t>Sikkerhets-
stillelse</t>
  </si>
  <si>
    <t>Debitorkategori</t>
  </si>
  <si>
    <t xml:space="preserve">Andre fordringer </t>
  </si>
  <si>
    <t>Annen langsiktig gjeld</t>
  </si>
  <si>
    <t>Sum annen langsiktig gjeld</t>
  </si>
  <si>
    <t>Bokført gjeld som er sikret ved pant o.l.:</t>
  </si>
  <si>
    <t xml:space="preserve">Bokført verdi av eiendeler stilt som </t>
  </si>
  <si>
    <t>Bygninger</t>
  </si>
  <si>
    <t>Øvrige</t>
  </si>
  <si>
    <t>Garantiansvar</t>
  </si>
  <si>
    <t>sikkerhet for bokført gjeld</t>
  </si>
  <si>
    <t>Ikke balanseført utsatt skattefordel</t>
  </si>
  <si>
    <t>Utland</t>
  </si>
  <si>
    <t>Skatteeffekten av følgende poster:</t>
  </si>
  <si>
    <t>Endring i utsatt skatt</t>
  </si>
  <si>
    <t>Betalbar skatt</t>
  </si>
  <si>
    <t>Virkning av endring i skatteregler</t>
  </si>
  <si>
    <t>Utsatt skattefordel er oppført med utgangspunkt i fremtidig inntekt.</t>
  </si>
  <si>
    <t>Aggregerte midlertidige forskjeller i TS, DS og FKV som ikke er regnskapsført:</t>
  </si>
  <si>
    <t>Felleskontrollert virksomhet</t>
  </si>
  <si>
    <t>Type selskap:</t>
  </si>
  <si>
    <t>Årets underskudd uten utsatt skattefordel</t>
  </si>
  <si>
    <t>Endring i nedvurdering av utsatt skattefordel</t>
  </si>
  <si>
    <t>Andre poster</t>
  </si>
  <si>
    <t>Ansk.-tidspunkt</t>
  </si>
  <si>
    <t>Innskutt egenkapital</t>
  </si>
  <si>
    <t>Sum innskutt egenkapital</t>
  </si>
  <si>
    <t>Opptjent egenkapital</t>
  </si>
  <si>
    <t>Fond for vurderingsforskjeller</t>
  </si>
  <si>
    <t>Annen egenkapital</t>
  </si>
  <si>
    <t>Sum opptjent egenkapital</t>
  </si>
  <si>
    <t>Avsetning for forpliktelser</t>
  </si>
  <si>
    <t>Pensjonsforpliktelser</t>
  </si>
  <si>
    <t>Utsatt skatt</t>
  </si>
  <si>
    <t>Sum avsetninger for forpliktelser</t>
  </si>
  <si>
    <t>Kortsiktig gjeld</t>
  </si>
  <si>
    <t>Sertifikatlån</t>
  </si>
  <si>
    <t>Skyldige offentlige avgifter</t>
  </si>
  <si>
    <t>Annen kortsiktig gjeld</t>
  </si>
  <si>
    <t>Sum kortsiktig gjeld</t>
  </si>
  <si>
    <t>Utsatt skattefordel</t>
  </si>
  <si>
    <t>Sum immaterielle eiendeler</t>
  </si>
  <si>
    <t>Tomter, bygninger og annen fast eiendom</t>
  </si>
  <si>
    <t>Sum varige driftsmidler</t>
  </si>
  <si>
    <t>Finansielle anleggsmidler</t>
  </si>
  <si>
    <t>Investering i datterselskap</t>
  </si>
  <si>
    <t>Investeringer i tilknyttet selskap</t>
  </si>
  <si>
    <t>Investeringer i aksjer og andeler</t>
  </si>
  <si>
    <t>Sum finansielle anleggsmidler</t>
  </si>
  <si>
    <t>Fordringer</t>
  </si>
  <si>
    <t>Krav på innbetaling av selskapskapital</t>
  </si>
  <si>
    <t>Sum fordringer</t>
  </si>
  <si>
    <t>Investeringer</t>
  </si>
  <si>
    <t>Markedsbaserte aksjer</t>
  </si>
  <si>
    <t>Markedsbaserte obligasjoner</t>
  </si>
  <si>
    <t>Andre markedsbaserte finansielle instrumenter</t>
  </si>
  <si>
    <t>Andre finansielle instrumenter</t>
  </si>
  <si>
    <t>Sum investeringer</t>
  </si>
  <si>
    <t>Beholdning av bankinnskudd, kontanter og lignende pr 01.01.</t>
  </si>
  <si>
    <t>Beholdning av bankinnskudd, kontanter og lignende pr 31.12.</t>
  </si>
  <si>
    <t>Lønnskostnad, antall ansatte, godtgjørelser, lån til ansatte mm</t>
  </si>
  <si>
    <t>Egne aksjer:</t>
  </si>
  <si>
    <t>Årsresultat før skatt</t>
  </si>
  <si>
    <t>Driftsmidler</t>
  </si>
  <si>
    <t>Forpliktelser</t>
  </si>
  <si>
    <t>Lån og sikkerhetsstillelse til ledende personer</t>
  </si>
  <si>
    <t>Ansatte, medlemmer av styret og bedriftsforsamling</t>
  </si>
  <si>
    <t>KONSERN</t>
  </si>
  <si>
    <t>MORSELSKAP</t>
  </si>
  <si>
    <t>Periodisert arbeidsgiveravgift</t>
  </si>
  <si>
    <t>Netto pensjonskostnad etter arbeidsgiveravgift</t>
  </si>
  <si>
    <t>Minoritetenes andel av årsresultatet</t>
  </si>
  <si>
    <t>Investering i annet foretak i samme konsern</t>
  </si>
  <si>
    <t>Kontantstrømoppstilling</t>
  </si>
  <si>
    <t>INNDATA MORSELSKAP</t>
  </si>
  <si>
    <t>Innbetalinger fra investeringer i finansielle anleggsmidler</t>
  </si>
  <si>
    <t>Utbetalinger til investeringer i finansielle anleggsmidler</t>
  </si>
  <si>
    <t>Skattefritt utbytte</t>
  </si>
  <si>
    <t>Andre permanente forskjeller knyttet til investeringer (fritaksmetoden)</t>
  </si>
  <si>
    <t>Andre ikke fradragsberettigede kostnader</t>
  </si>
  <si>
    <t>Andre ikke skattepliktige inntekter</t>
  </si>
  <si>
    <t>Investeringer (omløpsmidler)</t>
  </si>
  <si>
    <t>MERK: Vi har med denne veiledningen forsøkt å dekke de mest ordinære forhold knyttet til</t>
  </si>
  <si>
    <t xml:space="preserve">ansvar selv å sørge for at årsregnskapet tilfredsstiller kravene i regnskapsloven og god </t>
  </si>
  <si>
    <t xml:space="preserve">regnskapsskikk. Det kan i enkelte tilfeller også være påkrevet for den regnskapspliktige </t>
  </si>
  <si>
    <t>å tilføye noteopplysninger ut over det malen legger  opp til, dersom dette er nødvendig</t>
  </si>
  <si>
    <t>Sammenslåtte poster</t>
  </si>
  <si>
    <t>Netto akk. og rev.</t>
  </si>
  <si>
    <t>Akk. avskr.,  nedskr. og rev.</t>
  </si>
  <si>
    <t>egentilvirkede driftsmidler</t>
  </si>
  <si>
    <t>Årsresultat før skattekostnad</t>
  </si>
  <si>
    <t xml:space="preserve">Skattekostnad </t>
  </si>
  <si>
    <t xml:space="preserve">årets direkte skattepliktige inntekt) og endring i netto utsatt skatt. Utsatt skatt og utsatt skattefordel er </t>
  </si>
  <si>
    <t>presentert netto i balansen.</t>
  </si>
  <si>
    <t>Handelsvarer</t>
  </si>
  <si>
    <t xml:space="preserve">En ytelsesplan er en pensjonsordning som ikke er en innskuddsplan. Ved regnskapsføring av </t>
  </si>
  <si>
    <t xml:space="preserve">pensjon som er ytelsesplan, kostnadsføres forpliktelsen over opptjeningstiden i henhold til planens </t>
  </si>
  <si>
    <t xml:space="preserve">opptjeningsformel. Allokeringsmetode tilsvarer planens opptjeningsformel med mindre det </t>
  </si>
  <si>
    <t xml:space="preserve">vesentlige av opptjeningen skjer mot slutten av opptjeningsperioden. Lineær opptjening legges da </t>
  </si>
  <si>
    <t>til grunn. For pensjonsordninger etter lov om foretakspensjon anvendes således lineær opptjening.</t>
  </si>
  <si>
    <t xml:space="preserve">Alternativ hvis ytelsebasert flerforetaksordning hvor pensjonsforpliktelsen ikke kan estimeres </t>
  </si>
  <si>
    <t xml:space="preserve">ytelsesbaserte pensjonsforpliktelsen, pensjonsmidler og kostnad tilknyttet pensjonsordningen. </t>
  </si>
  <si>
    <t xml:space="preserve">Når det ikke foreligger tilstrekkelig informasjon til å regnskapsføre en flerforetaksordning som en </t>
  </si>
  <si>
    <t>ytelsesbasert pensjonsordning, regnskapsføres ordningen som om den var en innskuddsordning.</t>
  </si>
  <si>
    <t xml:space="preserve">og har pensjonsordning som tilfredsstiller kravene i denne loven. </t>
  </si>
  <si>
    <t>Ved innskuddsplan</t>
  </si>
  <si>
    <t>Ved ytelsesplan</t>
  </si>
  <si>
    <t xml:space="preserve">Selskapets ytelsesbaserte pensjonsordninger gir rett til definerte fremtidige ytelser. Disse er i </t>
  </si>
  <si>
    <t xml:space="preserve">hovedsak avhengig av antall opptjeningsår, lønnsnivå ved oppnådd pensjonsalder og størrelsen på </t>
  </si>
  <si>
    <t xml:space="preserve">ytelsene fra folketrygden. Forpliktelsene er fondert gjennom et forsikringsselskap. I tillegg har </t>
  </si>
  <si>
    <t>ledende ansatte en tilleggspensjon utover den generelle ordning. Ordningen er ufondert.</t>
  </si>
  <si>
    <t>Resultateffekt av avkorting gammel AFP-ordning</t>
  </si>
  <si>
    <t xml:space="preserve">Andre pensjonskostnader (innskuddsordning m.m.) </t>
  </si>
  <si>
    <t>Ytelsesbasert ordning:</t>
  </si>
  <si>
    <t>Økonomiske forutsetninger (ytelsesbaserte ordninger)</t>
  </si>
  <si>
    <t>Aktuarmessige forutsetninger (ytelsesbaserte ordninger)</t>
  </si>
  <si>
    <t>for ytelsesbasert ordning</t>
  </si>
  <si>
    <t xml:space="preserve">innskuddsbasert ordning da den ikke er målbar. </t>
  </si>
  <si>
    <t xml:space="preserve">Ved deltakelse i ytelsesbaserte flerforetaksordninger, regnskapsfører foretaket sin andel av den </t>
  </si>
  <si>
    <t>Minoritetsinteresser</t>
  </si>
  <si>
    <t xml:space="preserve">Resultatmessige transaksjoner med nærstående parter: </t>
  </si>
  <si>
    <t>Transaksjon/transaksjonsgruppe</t>
  </si>
  <si>
    <t>Motpart</t>
  </si>
  <si>
    <t>Forhold til motparten</t>
  </si>
  <si>
    <t>Transaksjon/transaksjonsgruppe 1</t>
  </si>
  <si>
    <t>XXXX</t>
  </si>
  <si>
    <t>Transaksjon/transaksjonsgruppe 2</t>
  </si>
  <si>
    <t>Transaksjon/transaksjonsgruppe 3</t>
  </si>
  <si>
    <t xml:space="preserve">Transaksjon/transaksjonsgruppe 1: </t>
  </si>
  <si>
    <t xml:space="preserve">Transaksjon/transaksjonsgruppe 2: </t>
  </si>
  <si>
    <t xml:space="preserve">Transaksjon/transaksjonsgruppe 3: </t>
  </si>
  <si>
    <t xml:space="preserve">Mellomværende med nærstående parter: </t>
  </si>
  <si>
    <t>Tilhører resultatlinje</t>
  </si>
  <si>
    <t xml:space="preserve">Ytterligere forklaring på transaksjoner med nærstående parter: </t>
  </si>
  <si>
    <t xml:space="preserve">Ytterligere forklaring på mellomværende med nærstående parter: </t>
  </si>
  <si>
    <t>Overkurs</t>
  </si>
  <si>
    <t>merpris ut over dette klassifiseres som goodwill. For deleide datterselskaper er kun majoritetens andel av goodwill</t>
  </si>
  <si>
    <t>Investeringer i tilknyttede selskaper vurderes etter kostmetoden i selskapsregnskapet og egenkapitalmetoden i konsernregnskapet.</t>
  </si>
  <si>
    <t xml:space="preserve">Tallene spesifiseres per hovedgruppe i note til regnskapet. </t>
  </si>
  <si>
    <t>Eierandeler i felles kontrollert virksomhet vurderes etter bruttometoden både i selskapsregnskapet og i konsernregnskapet.</t>
  </si>
  <si>
    <t>Andelen av inntekter, kostnader, eiendeler og gjeld innarbeides linje for linje i regnskapet.</t>
  </si>
  <si>
    <t>kostnadsføres.</t>
  </si>
  <si>
    <t>Regnskapsvaluta og presentasjonsvaluta</t>
  </si>
  <si>
    <t>Overført fra overkurs</t>
  </si>
  <si>
    <t>Aksjekapital ( __ aksjer á kr __ )</t>
  </si>
  <si>
    <t>-</t>
  </si>
  <si>
    <t>Investering i felles kontrollerte virksomheter er regnskapsført etter bruttometoden. Andel av resultatet og balanseposter er inkorporert</t>
  </si>
  <si>
    <t xml:space="preserve">i hver enkelt linje i oppstillingene. Hovedtallene som er tatt inn presenteres samlet nedenfor. Det er ikke </t>
  </si>
  <si>
    <t>FKV</t>
  </si>
  <si>
    <t>Markedsverdi</t>
  </si>
  <si>
    <t>Foretakets innskuddsordning er organisert i henhold til lov om innskuddspensjon. Ordningen omfatter xx ansatte.</t>
  </si>
  <si>
    <t>Regnskapsføring av AFP-ordning</t>
  </si>
  <si>
    <t>Foretaket har en reell økonomisk forpliktelse som følge av avtalen om AFP-ordning. Det</t>
  </si>
  <si>
    <t xml:space="preserve">foreligger imidlertid ikke tilstrekkelig informasjon for å muliggjøre innregning av forpliktelsen i </t>
  </si>
  <si>
    <t>balansen. Ordningen regnskapsføres drefor som en innskuddsordning.</t>
  </si>
  <si>
    <t>Fonderte</t>
  </si>
  <si>
    <t>Fortsatt drift</t>
  </si>
  <si>
    <t xml:space="preserve">avregnings metode). Fullføringsgraden beregnes som påløpte kostnader på balansedagen i prosent av </t>
  </si>
  <si>
    <t>godtgjørelse
gjørelse</t>
  </si>
  <si>
    <t>kostnader</t>
  </si>
  <si>
    <t>Rentesats
sats</t>
  </si>
  <si>
    <t>plan</t>
  </si>
  <si>
    <t>for å bedømme den regnskapspliktiges stilling og resultat.</t>
  </si>
  <si>
    <t xml:space="preserve">Årsregnskapet er satt opp i samsvar med regnskapsloven og god regnskapsskikk i Norge. </t>
  </si>
  <si>
    <t>Mellomværende med nærstående parter</t>
  </si>
  <si>
    <t>Transaksjoner med nærstående parter</t>
  </si>
  <si>
    <t>Note 33</t>
  </si>
  <si>
    <t xml:space="preserve">Byggelånsrenter som knytter seg til anlegg under oppføring, er balanseført som en del av driftsmidlets kostpris. </t>
  </si>
  <si>
    <t>Utgifter til egen forskning kostnadsføres direkte. Utgifter til egen utvikling balanseføres når det er</t>
  </si>
  <si>
    <t>sannsynlig at de fremtidige økonomiske fordelene knyttet til eiendelene vil tilflyte selskapet og</t>
  </si>
  <si>
    <t xml:space="preserve">anskaffelseskost kan måles pålitelig. </t>
  </si>
  <si>
    <t>Utvikling</t>
  </si>
  <si>
    <t>Note 4</t>
  </si>
  <si>
    <t>2023</t>
  </si>
  <si>
    <t>2024</t>
  </si>
  <si>
    <t>Sted, .................., 2025</t>
  </si>
  <si>
    <t>Anskaffelseskost 01.01.24</t>
  </si>
  <si>
    <t>Anskaffelseskost 31.12.24</t>
  </si>
  <si>
    <t>Akk. avskrivninger 31.12.24</t>
  </si>
  <si>
    <t>nedskrivninger 31.12.24</t>
  </si>
  <si>
    <t>Bokført verdi pr. 31.12.24</t>
  </si>
  <si>
    <t>Inngående balanse 01.01.24</t>
  </si>
  <si>
    <t>Utgående balanse 31.12.24</t>
  </si>
  <si>
    <t>Aksjekapitalen i selskapet pr 31.12.24 består av følgende aksjeklasser:</t>
  </si>
  <si>
    <t>De største aksjonærene i selskapet pr 31.12.24 var:</t>
  </si>
  <si>
    <t>Egenkapital 01.01.24</t>
  </si>
  <si>
    <t>Egenkapital 31.12.24</t>
  </si>
  <si>
    <t>Spesifikasjon av opptjent egenkapital 31.12.24</t>
  </si>
  <si>
    <t>Noter til årsregnskapet 2024</t>
  </si>
  <si>
    <t xml:space="preserve">enkelte selskap. </t>
  </si>
  <si>
    <t xml:space="preserve">For foretak av allmenn interesse er det utvidede krav til noteopplysninger. Disse er angitt i note I til XI, </t>
  </si>
  <si>
    <t>Notedokumentet kan benyttes for foretak i kategoriene mellomstore foretak, store foretak og foretak</t>
  </si>
  <si>
    <t xml:space="preserve">av allmenn interesse. </t>
  </si>
  <si>
    <t>Særlige bestemmelser for foretak av allmenn interesse:</t>
  </si>
  <si>
    <t>en egen veiledning i "AS Enighet for mikro og små foretak".</t>
  </si>
  <si>
    <t xml:space="preserve">forenklingsreglene for mikroforetak og små foretak ved utarbeidelse av enkeltstående selskapsregnskap er utarbeidet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</si>
</sst>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_ &quot;$&quot;\ * #,##0.00_ ;_ &quot;$&quot;\ * \-#,##0.00_ ;_ &quot;$&quot;\ * &quot;-&quot;??_ ;_ @_ "/>
    <numFmt numFmtId="166" formatCode="_ * #,##0_ ;_ * \-#,##0_ ;_ * &quot;-&quot;??_ ;_ @_ "/>
    <numFmt numFmtId="167" formatCode="0\ %;[Red]\ \-0\ %"/>
    <numFmt numFmtId="168" formatCode="#,##0.0"/>
  </numFmts>
  <fonts count="41" x14ac:knownFonts="1">
    <font>
      <sz val="10"/>
      <name val="Arial"/>
      <family val="2"/>
    </font>
    <font>
      <sz val="10"/>
      <name val="Arial"/>
      <family val="2"/>
    </font>
    <font>
      <b/>
      <sz val="10"/>
      <name val="Arial"/>
      <family val="2"/>
    </font>
    <font>
      <sz val="10"/>
      <color indexed="12"/>
      <name val="Arial"/>
      <family val="2"/>
    </font>
    <font>
      <b/>
      <sz val="14"/>
      <name val="Arial"/>
      <family val="2"/>
    </font>
    <font>
      <b/>
      <sz val="18"/>
      <name val="Arial"/>
      <family val="2"/>
    </font>
    <font>
      <sz val="10"/>
      <name val="Times New Roman"/>
      <family val="1"/>
    </font>
    <font>
      <sz val="8"/>
      <name val="Times New Roman"/>
      <family val="1"/>
    </font>
    <font>
      <sz val="10"/>
      <color indexed="9"/>
      <name val="Arial"/>
      <family val="2"/>
    </font>
    <font>
      <b/>
      <sz val="10"/>
      <name val="Arial"/>
      <family val="2"/>
    </font>
    <font>
      <b/>
      <sz val="10"/>
      <color indexed="12"/>
      <name val="Arial"/>
      <family val="2"/>
    </font>
    <font>
      <b/>
      <sz val="18"/>
      <name val="Arial"/>
      <family val="2"/>
    </font>
    <font>
      <sz val="10"/>
      <name val="Arial"/>
      <family val="2"/>
    </font>
    <font>
      <b/>
      <sz val="11"/>
      <name val="Arial"/>
      <family val="2"/>
    </font>
    <font>
      <sz val="12"/>
      <name val="Arial"/>
      <family val="2"/>
    </font>
    <font>
      <sz val="10"/>
      <name val="Arial"/>
      <family val="2"/>
    </font>
    <font>
      <b/>
      <sz val="12"/>
      <name val="Arial"/>
      <family val="2"/>
    </font>
    <font>
      <sz val="11"/>
      <name val="Arial"/>
      <family val="2"/>
    </font>
    <font>
      <u/>
      <sz val="10"/>
      <name val="Arial"/>
      <family val="2"/>
    </font>
    <font>
      <sz val="10"/>
      <name val="Arial"/>
      <family val="2"/>
    </font>
    <font>
      <i/>
      <sz val="10"/>
      <name val="Arial"/>
      <family val="2"/>
    </font>
    <font>
      <sz val="8"/>
      <name val="Arial"/>
      <family val="2"/>
    </font>
    <font>
      <b/>
      <u/>
      <sz val="10"/>
      <name val="Arial"/>
      <family val="2"/>
    </font>
    <font>
      <sz val="9"/>
      <name val="Arial"/>
      <family val="2"/>
    </font>
    <font>
      <b/>
      <sz val="9"/>
      <name val="Arial"/>
      <family val="2"/>
    </font>
    <font>
      <sz val="36"/>
      <name val="Times New Roman"/>
      <family val="1"/>
    </font>
    <font>
      <b/>
      <sz val="24"/>
      <name val="Times New Roman"/>
      <family val="1"/>
    </font>
    <font>
      <sz val="24"/>
      <name val="Arial"/>
      <family val="2"/>
    </font>
    <font>
      <b/>
      <sz val="14"/>
      <name val="Arial"/>
      <family val="2"/>
    </font>
    <font>
      <b/>
      <i/>
      <sz val="10"/>
      <name val="Arial"/>
      <family val="2"/>
    </font>
    <font>
      <sz val="10"/>
      <name val="Arial"/>
      <family val="2"/>
    </font>
    <font>
      <sz val="8"/>
      <color indexed="81"/>
      <name val="Tahoma"/>
      <family val="2"/>
    </font>
    <font>
      <b/>
      <sz val="8"/>
      <color indexed="81"/>
      <name val="Tahoma"/>
      <family val="2"/>
    </font>
    <font>
      <b/>
      <i/>
      <sz val="12"/>
      <name val="Arial"/>
      <family val="2"/>
    </font>
    <font>
      <sz val="10"/>
      <name val="Arial"/>
      <family val="2"/>
    </font>
    <font>
      <sz val="10"/>
      <color indexed="10"/>
      <name val="Arial"/>
      <family val="2"/>
    </font>
    <font>
      <b/>
      <sz val="13"/>
      <name val="Arial"/>
      <family val="2"/>
    </font>
    <font>
      <sz val="13"/>
      <name val="Arial"/>
      <family val="2"/>
    </font>
    <font>
      <b/>
      <i/>
      <sz val="13"/>
      <name val="Arial"/>
      <family val="2"/>
    </font>
    <font>
      <i/>
      <sz val="10"/>
      <color indexed="10"/>
      <name val="Arial"/>
      <family val="2"/>
    </font>
    <font>
      <sz val="9"/>
      <color indexed="81"/>
      <name val="Tahoma"/>
      <charset val="1"/>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s>
  <cellStyleXfs count="13">
    <xf numFmtId="0" fontId="0" fillId="0" borderId="0"/>
    <xf numFmtId="164" fontId="6" fillId="0" borderId="0" applyFont="0" applyFill="0" applyBorder="0" applyAlignment="0" applyProtection="0"/>
    <xf numFmtId="165" fontId="6" fillId="0" borderId="0" applyFont="0" applyFill="0" applyBorder="0" applyAlignment="0" applyProtection="0"/>
    <xf numFmtId="14" fontId="7" fillId="0" borderId="0"/>
    <xf numFmtId="1" fontId="7" fillId="0" borderId="0"/>
    <xf numFmtId="37" fontId="4" fillId="0" borderId="0">
      <alignment horizontal="centerContinuous"/>
    </xf>
    <xf numFmtId="0" fontId="1" fillId="0" borderId="0"/>
    <xf numFmtId="0" fontId="2" fillId="0" borderId="0"/>
    <xf numFmtId="9" fontId="6" fillId="0" borderId="0" applyFont="0" applyFill="0" applyBorder="0" applyAlignment="0" applyProtection="0"/>
    <xf numFmtId="167" fontId="7" fillId="0" borderId="0"/>
    <xf numFmtId="37" fontId="5" fillId="0" borderId="0">
      <alignment horizontal="centerContinuous"/>
    </xf>
    <xf numFmtId="0" fontId="2" fillId="0" borderId="0"/>
    <xf numFmtId="40" fontId="7" fillId="0" borderId="0"/>
  </cellStyleXfs>
  <cellXfs count="333">
    <xf numFmtId="0" fontId="0" fillId="0" borderId="0" xfId="0"/>
    <xf numFmtId="3" fontId="3" fillId="0" borderId="0" xfId="0" applyNumberFormat="1" applyFont="1" applyBorder="1"/>
    <xf numFmtId="3" fontId="0" fillId="0" borderId="0" xfId="0" applyNumberFormat="1" applyBorder="1"/>
    <xf numFmtId="3" fontId="3" fillId="0" borderId="1" xfId="0" applyNumberFormat="1" applyFont="1" applyBorder="1"/>
    <xf numFmtId="3" fontId="2" fillId="0" borderId="2" xfId="0" applyNumberFormat="1" applyFont="1" applyBorder="1"/>
    <xf numFmtId="0" fontId="9" fillId="0" borderId="0" xfId="0" applyFont="1"/>
    <xf numFmtId="3" fontId="2" fillId="0" borderId="0" xfId="0" applyNumberFormat="1" applyFont="1" applyBorder="1"/>
    <xf numFmtId="3" fontId="3" fillId="0" borderId="2" xfId="0" applyNumberFormat="1" applyFont="1" applyBorder="1"/>
    <xf numFmtId="3" fontId="1" fillId="0" borderId="0" xfId="0" applyNumberFormat="1" applyFont="1" applyBorder="1"/>
    <xf numFmtId="3" fontId="9" fillId="0" borderId="0" xfId="0" applyNumberFormat="1" applyFont="1" applyBorder="1" applyAlignment="1">
      <alignment horizontal="right"/>
    </xf>
    <xf numFmtId="3" fontId="3" fillId="0" borderId="0" xfId="0" applyNumberFormat="1" applyFont="1" applyBorder="1" applyAlignment="1">
      <alignment horizontal="right"/>
    </xf>
    <xf numFmtId="3" fontId="0" fillId="0" borderId="0" xfId="0" applyNumberFormat="1" applyBorder="1" applyAlignment="1">
      <alignment horizontal="center"/>
    </xf>
    <xf numFmtId="3" fontId="3" fillId="0" borderId="0" xfId="0" applyNumberFormat="1" applyFont="1" applyBorder="1" applyAlignment="1">
      <alignment wrapText="1"/>
    </xf>
    <xf numFmtId="3" fontId="9" fillId="0" borderId="0" xfId="0" applyNumberFormat="1" applyFont="1" applyBorder="1"/>
    <xf numFmtId="3" fontId="2" fillId="0" borderId="0" xfId="7" applyNumberFormat="1" applyFont="1" applyBorder="1" applyAlignment="1">
      <alignment horizontal="center"/>
    </xf>
    <xf numFmtId="3" fontId="2" fillId="0" borderId="0" xfId="7" applyNumberFormat="1" applyBorder="1"/>
    <xf numFmtId="3" fontId="9" fillId="0" borderId="0" xfId="0" applyNumberFormat="1" applyFont="1" applyBorder="1" applyAlignment="1">
      <alignment horizontal="center"/>
    </xf>
    <xf numFmtId="3" fontId="8" fillId="0" borderId="0" xfId="0" applyNumberFormat="1" applyFont="1" applyBorder="1"/>
    <xf numFmtId="3" fontId="2" fillId="0" borderId="0" xfId="11" applyNumberFormat="1" applyBorder="1"/>
    <xf numFmtId="3" fontId="2" fillId="0" borderId="0" xfId="11" applyNumberFormat="1" applyFont="1" applyBorder="1"/>
    <xf numFmtId="3" fontId="9" fillId="0" borderId="0" xfId="0" applyNumberFormat="1" applyFont="1" applyBorder="1" applyAlignment="1">
      <alignment horizontal="left"/>
    </xf>
    <xf numFmtId="3" fontId="2" fillId="0" borderId="0" xfId="7" applyNumberFormat="1" applyFont="1" applyBorder="1"/>
    <xf numFmtId="3" fontId="10" fillId="0" borderId="0" xfId="0" applyNumberFormat="1" applyFont="1" applyBorder="1"/>
    <xf numFmtId="3" fontId="0" fillId="2" borderId="0" xfId="0" applyNumberFormat="1" applyFill="1" applyBorder="1" applyAlignment="1">
      <alignment horizontal="centerContinuous"/>
    </xf>
    <xf numFmtId="3" fontId="1" fillId="2" borderId="0" xfId="0" applyNumberFormat="1" applyFont="1" applyFill="1" applyBorder="1"/>
    <xf numFmtId="3" fontId="0" fillId="2" borderId="0" xfId="0" applyNumberFormat="1" applyFill="1" applyBorder="1"/>
    <xf numFmtId="3" fontId="0" fillId="0" borderId="0" xfId="0" quotePrefix="1" applyNumberFormat="1" applyBorder="1"/>
    <xf numFmtId="3" fontId="1" fillId="3" borderId="0" xfId="0" applyNumberFormat="1" applyFont="1" applyFill="1" applyBorder="1"/>
    <xf numFmtId="3" fontId="2" fillId="0" borderId="3" xfId="0" applyNumberFormat="1" applyFont="1" applyBorder="1"/>
    <xf numFmtId="3" fontId="3" fillId="0" borderId="3" xfId="0" applyNumberFormat="1" applyFont="1" applyBorder="1"/>
    <xf numFmtId="0" fontId="0" fillId="0" borderId="0" xfId="0" applyNumberFormat="1"/>
    <xf numFmtId="0" fontId="0" fillId="0" borderId="4" xfId="0" applyNumberFormat="1" applyBorder="1"/>
    <xf numFmtId="0" fontId="0" fillId="0" borderId="5" xfId="0" applyNumberFormat="1" applyBorder="1"/>
    <xf numFmtId="0" fontId="0" fillId="0" borderId="6" xfId="0" applyNumberFormat="1" applyBorder="1"/>
    <xf numFmtId="0" fontId="0" fillId="0" borderId="7" xfId="0" applyNumberFormat="1" applyBorder="1"/>
    <xf numFmtId="0" fontId="0" fillId="0" borderId="0" xfId="0" applyNumberFormat="1" applyBorder="1"/>
    <xf numFmtId="0" fontId="0" fillId="0" borderId="8" xfId="0" applyNumberFormat="1" applyBorder="1"/>
    <xf numFmtId="0" fontId="0" fillId="0" borderId="9" xfId="0" applyNumberFormat="1" applyBorder="1"/>
    <xf numFmtId="0" fontId="0" fillId="0" borderId="1" xfId="0" applyNumberFormat="1" applyBorder="1"/>
    <xf numFmtId="0" fontId="0" fillId="0" borderId="10" xfId="0" applyNumberFormat="1" applyBorder="1"/>
    <xf numFmtId="3" fontId="11" fillId="0" borderId="0" xfId="0" applyNumberFormat="1" applyFont="1" applyBorder="1" applyAlignment="1">
      <alignment horizontal="center"/>
    </xf>
    <xf numFmtId="3" fontId="28" fillId="0" borderId="0" xfId="0" applyNumberFormat="1" applyFont="1" applyBorder="1" applyAlignment="1">
      <alignment horizontal="center"/>
    </xf>
    <xf numFmtId="3" fontId="2" fillId="0" borderId="0" xfId="0" quotePrefix="1" applyNumberFormat="1" applyFont="1" applyBorder="1" applyAlignment="1">
      <alignment horizontal="right"/>
    </xf>
    <xf numFmtId="3" fontId="2" fillId="0" borderId="0" xfId="0" quotePrefix="1" applyNumberFormat="1" applyFont="1" applyBorder="1" applyAlignment="1">
      <alignment horizontal="center"/>
    </xf>
    <xf numFmtId="3" fontId="35" fillId="0" borderId="0" xfId="0" applyNumberFormat="1" applyFont="1" applyBorder="1"/>
    <xf numFmtId="168" fontId="0" fillId="0" borderId="0" xfId="0" applyNumberFormat="1" applyBorder="1"/>
    <xf numFmtId="3" fontId="9" fillId="2" borderId="0" xfId="0" applyNumberFormat="1" applyFont="1" applyFill="1" applyBorder="1"/>
    <xf numFmtId="166" fontId="1" fillId="0" borderId="0" xfId="1" applyNumberFormat="1" applyFont="1" applyFill="1" applyBorder="1"/>
    <xf numFmtId="166" fontId="9" fillId="0" borderId="11" xfId="1" applyNumberFormat="1" applyFont="1" applyFill="1" applyBorder="1"/>
    <xf numFmtId="166" fontId="9" fillId="0" borderId="12" xfId="1" applyNumberFormat="1" applyFont="1" applyFill="1" applyBorder="1"/>
    <xf numFmtId="166" fontId="21" fillId="0" borderId="0" xfId="1" applyNumberFormat="1" applyFont="1" applyFill="1"/>
    <xf numFmtId="166" fontId="30" fillId="0" borderId="0" xfId="1" applyNumberFormat="1" applyFont="1" applyFill="1"/>
    <xf numFmtId="166" fontId="30" fillId="0" borderId="0" xfId="1" applyNumberFormat="1" applyFont="1" applyFill="1" applyAlignment="1">
      <alignment horizontal="right"/>
    </xf>
    <xf numFmtId="166" fontId="9" fillId="0" borderId="0" xfId="1" applyNumberFormat="1" applyFont="1" applyFill="1" applyBorder="1"/>
    <xf numFmtId="166" fontId="12" fillId="0" borderId="0" xfId="1" applyNumberFormat="1" applyFont="1" applyFill="1"/>
    <xf numFmtId="166" fontId="12" fillId="0" borderId="0" xfId="1" applyNumberFormat="1" applyFont="1" applyFill="1" applyBorder="1"/>
    <xf numFmtId="166" fontId="9" fillId="2" borderId="0" xfId="1" applyNumberFormat="1" applyFont="1" applyFill="1"/>
    <xf numFmtId="166" fontId="0" fillId="2" borderId="0" xfId="1" applyNumberFormat="1" applyFont="1" applyFill="1"/>
    <xf numFmtId="0" fontId="28" fillId="0" borderId="0" xfId="0" applyFont="1"/>
    <xf numFmtId="0" fontId="9" fillId="0" borderId="0" xfId="0" applyFont="1" applyFill="1"/>
    <xf numFmtId="0" fontId="39" fillId="0" borderId="0" xfId="0" applyFont="1" applyFill="1"/>
    <xf numFmtId="0" fontId="0" fillId="0" borderId="0" xfId="0" applyFill="1"/>
    <xf numFmtId="166" fontId="0" fillId="0" borderId="0" xfId="1" applyNumberFormat="1" applyFont="1" applyFill="1"/>
    <xf numFmtId="0" fontId="1" fillId="0" borderId="0" xfId="6" applyFill="1"/>
    <xf numFmtId="166" fontId="9" fillId="0" borderId="0" xfId="1" applyNumberFormat="1" applyFont="1" applyFill="1"/>
    <xf numFmtId="166" fontId="39" fillId="0" borderId="0" xfId="1" applyNumberFormat="1" applyFont="1" applyFill="1"/>
    <xf numFmtId="166" fontId="20" fillId="0" borderId="0" xfId="1" applyNumberFormat="1" applyFont="1" applyFill="1"/>
    <xf numFmtId="166" fontId="1" fillId="0" borderId="0" xfId="1" applyNumberFormat="1" applyFont="1" applyFill="1"/>
    <xf numFmtId="0" fontId="0" fillId="0" borderId="0" xfId="0" applyFill="1" applyAlignment="1">
      <alignment horizontal="left"/>
    </xf>
    <xf numFmtId="166" fontId="9" fillId="0" borderId="12" xfId="1" quotePrefix="1" applyNumberFormat="1" applyFont="1" applyFill="1" applyBorder="1" applyAlignment="1">
      <alignment horizontal="right"/>
    </xf>
    <xf numFmtId="166" fontId="12" fillId="0" borderId="12" xfId="1" applyNumberFormat="1" applyFont="1" applyFill="1" applyBorder="1"/>
    <xf numFmtId="166" fontId="11" fillId="0" borderId="0" xfId="1" applyNumberFormat="1" applyFont="1" applyFill="1" applyAlignment="1"/>
    <xf numFmtId="166" fontId="11" fillId="0" borderId="0" xfId="1" applyNumberFormat="1" applyFont="1" applyFill="1" applyAlignment="1">
      <alignment horizontal="left"/>
    </xf>
    <xf numFmtId="166" fontId="11" fillId="0" borderId="0" xfId="1" applyNumberFormat="1" applyFont="1" applyFill="1" applyAlignment="1">
      <alignment horizontal="centerContinuous"/>
    </xf>
    <xf numFmtId="166" fontId="36" fillId="0" borderId="0" xfId="1" applyNumberFormat="1" applyFont="1" applyFill="1"/>
    <xf numFmtId="166" fontId="37" fillId="0" borderId="0" xfId="1" applyNumberFormat="1" applyFont="1" applyFill="1"/>
    <xf numFmtId="166" fontId="37" fillId="0" borderId="0" xfId="1" applyNumberFormat="1" applyFont="1" applyFill="1" applyAlignment="1">
      <alignment horizontal="center"/>
    </xf>
    <xf numFmtId="166" fontId="13" fillId="0" borderId="0" xfId="1" applyNumberFormat="1" applyFont="1" applyFill="1"/>
    <xf numFmtId="166" fontId="15" fillId="0" borderId="0" xfId="1" applyNumberFormat="1" applyFont="1" applyFill="1"/>
    <xf numFmtId="166" fontId="15" fillId="0" borderId="0" xfId="1" applyNumberFormat="1" applyFont="1" applyFill="1" applyAlignment="1">
      <alignment horizontal="center"/>
    </xf>
    <xf numFmtId="166" fontId="12" fillId="0" borderId="0" xfId="1" quotePrefix="1" applyNumberFormat="1" applyFont="1" applyFill="1"/>
    <xf numFmtId="166" fontId="19" fillId="0" borderId="11" xfId="1" applyNumberFormat="1" applyFont="1" applyFill="1" applyBorder="1"/>
    <xf numFmtId="166" fontId="17" fillId="0" borderId="11" xfId="1" applyNumberFormat="1" applyFont="1" applyFill="1" applyBorder="1"/>
    <xf numFmtId="166" fontId="17" fillId="0" borderId="0" xfId="1" applyNumberFormat="1" applyFont="1" applyFill="1"/>
    <xf numFmtId="166" fontId="19" fillId="0" borderId="0" xfId="1" applyNumberFormat="1" applyFont="1" applyFill="1"/>
    <xf numFmtId="166" fontId="12" fillId="0" borderId="11" xfId="1" applyNumberFormat="1" applyFont="1" applyFill="1" applyBorder="1"/>
    <xf numFmtId="166" fontId="37" fillId="0" borderId="0" xfId="1" applyNumberFormat="1" applyFont="1" applyFill="1" applyBorder="1"/>
    <xf numFmtId="166" fontId="19" fillId="0" borderId="0" xfId="1" applyNumberFormat="1" applyFont="1" applyFill="1" applyBorder="1"/>
    <xf numFmtId="166" fontId="19" fillId="0" borderId="12" xfId="1" applyNumberFormat="1" applyFont="1" applyFill="1" applyBorder="1"/>
    <xf numFmtId="166" fontId="24" fillId="0" borderId="0" xfId="1" applyNumberFormat="1" applyFont="1" applyFill="1" applyBorder="1" applyAlignment="1">
      <alignment horizontal="left"/>
    </xf>
    <xf numFmtId="166" fontId="13" fillId="0" borderId="0" xfId="1" applyNumberFormat="1" applyFont="1" applyFill="1" applyAlignment="1">
      <alignment horizontal="right"/>
    </xf>
    <xf numFmtId="166" fontId="17" fillId="0" borderId="0" xfId="1" applyNumberFormat="1" applyFont="1" applyFill="1" applyBorder="1"/>
    <xf numFmtId="166" fontId="13" fillId="0" borderId="0" xfId="1" applyNumberFormat="1" applyFont="1" applyFill="1" applyBorder="1" applyAlignment="1">
      <alignment horizontal="right"/>
    </xf>
    <xf numFmtId="166" fontId="9" fillId="0" borderId="0" xfId="1" quotePrefix="1" applyNumberFormat="1" applyFont="1" applyFill="1" applyBorder="1" applyAlignment="1">
      <alignment horizontal="right"/>
    </xf>
    <xf numFmtId="166" fontId="23" fillId="0" borderId="0" xfId="1" applyNumberFormat="1" applyFont="1" applyFill="1" applyBorder="1" applyAlignment="1">
      <alignment horizontal="right"/>
    </xf>
    <xf numFmtId="166" fontId="1" fillId="0" borderId="0" xfId="1" applyNumberFormat="1" applyFont="1" applyFill="1" applyBorder="1" applyAlignment="1">
      <alignment horizontal="right"/>
    </xf>
    <xf numFmtId="166" fontId="30" fillId="0" borderId="0" xfId="1" applyNumberFormat="1" applyFont="1" applyFill="1" applyBorder="1"/>
    <xf numFmtId="166" fontId="23" fillId="0" borderId="0" xfId="1" applyNumberFormat="1" applyFont="1" applyFill="1"/>
    <xf numFmtId="166" fontId="29" fillId="0" borderId="0" xfId="1" applyNumberFormat="1" applyFont="1" applyFill="1" applyBorder="1"/>
    <xf numFmtId="166" fontId="12" fillId="0" borderId="0" xfId="1" applyNumberFormat="1" applyFont="1" applyFill="1" applyBorder="1" applyAlignment="1"/>
    <xf numFmtId="166" fontId="9" fillId="0" borderId="12" xfId="1" applyNumberFormat="1" applyFont="1" applyFill="1" applyBorder="1" applyAlignment="1">
      <alignment horizontal="left"/>
    </xf>
    <xf numFmtId="166" fontId="29" fillId="0" borderId="12" xfId="1" applyNumberFormat="1" applyFont="1" applyFill="1" applyBorder="1" applyAlignment="1"/>
    <xf numFmtId="166" fontId="29" fillId="0" borderId="0" xfId="1" applyNumberFormat="1" applyFont="1" applyFill="1"/>
    <xf numFmtId="166" fontId="9" fillId="0" borderId="12" xfId="1" applyNumberFormat="1" applyFont="1" applyFill="1" applyBorder="1" applyAlignment="1">
      <alignment wrapText="1"/>
    </xf>
    <xf numFmtId="166" fontId="12" fillId="0" borderId="0" xfId="1" applyNumberFormat="1" applyFont="1" applyFill="1" applyAlignment="1">
      <alignment wrapText="1"/>
    </xf>
    <xf numFmtId="166" fontId="12" fillId="0" borderId="13" xfId="1" applyNumberFormat="1" applyFont="1" applyFill="1" applyBorder="1" applyAlignment="1"/>
    <xf numFmtId="166" fontId="29" fillId="0" borderId="12" xfId="1" applyNumberFormat="1" applyFont="1" applyFill="1" applyBorder="1"/>
    <xf numFmtId="166" fontId="1" fillId="0" borderId="0" xfId="1" applyNumberFormat="1" applyFont="1" applyFill="1" applyAlignment="1">
      <alignment horizontal="left"/>
    </xf>
    <xf numFmtId="166" fontId="1" fillId="0" borderId="0" xfId="1" applyNumberFormat="1" applyFont="1" applyFill="1" applyAlignment="1"/>
    <xf numFmtId="166" fontId="9" fillId="0" borderId="11" xfId="1" applyNumberFormat="1" applyFont="1" applyFill="1" applyBorder="1" applyAlignment="1"/>
    <xf numFmtId="166" fontId="9" fillId="0" borderId="12" xfId="1" applyNumberFormat="1" applyFont="1" applyFill="1" applyBorder="1" applyAlignment="1"/>
    <xf numFmtId="166" fontId="12" fillId="0" borderId="0" xfId="1" applyNumberFormat="1" applyFont="1" applyFill="1" applyAlignment="1"/>
    <xf numFmtId="166" fontId="36" fillId="0" borderId="0" xfId="1" applyNumberFormat="1" applyFont="1" applyFill="1" applyBorder="1"/>
    <xf numFmtId="166" fontId="13" fillId="0" borderId="0" xfId="1" applyNumberFormat="1" applyFont="1" applyFill="1" applyBorder="1"/>
    <xf numFmtId="166" fontId="17" fillId="0" borderId="0" xfId="1" applyNumberFormat="1" applyFont="1" applyFill="1" applyAlignment="1">
      <alignment horizontal="center"/>
    </xf>
    <xf numFmtId="166" fontId="12" fillId="0" borderId="12" xfId="1" applyNumberFormat="1" applyFont="1" applyFill="1" applyBorder="1" applyAlignment="1"/>
    <xf numFmtId="166" fontId="12" fillId="0" borderId="1" xfId="1" applyNumberFormat="1" applyFont="1" applyFill="1" applyBorder="1"/>
    <xf numFmtId="166" fontId="12" fillId="0" borderId="2" xfId="1" applyNumberFormat="1" applyFont="1" applyFill="1" applyBorder="1"/>
    <xf numFmtId="166" fontId="12" fillId="0" borderId="5" xfId="1" applyNumberFormat="1" applyFont="1" applyFill="1" applyBorder="1"/>
    <xf numFmtId="166" fontId="9" fillId="0" borderId="12" xfId="1" applyNumberFormat="1" applyFont="1" applyFill="1" applyBorder="1" applyAlignment="1">
      <alignment vertical="top"/>
    </xf>
    <xf numFmtId="166" fontId="13" fillId="0" borderId="12" xfId="1" applyNumberFormat="1" applyFont="1" applyFill="1" applyBorder="1" applyAlignment="1">
      <alignment vertical="top" wrapText="1"/>
    </xf>
    <xf numFmtId="166" fontId="13" fillId="0" borderId="12" xfId="1" applyNumberFormat="1" applyFont="1" applyFill="1" applyBorder="1" applyAlignment="1">
      <alignment horizontal="center" vertical="top" wrapText="1"/>
    </xf>
    <xf numFmtId="166" fontId="9" fillId="0" borderId="2" xfId="1" applyNumberFormat="1" applyFont="1" applyFill="1" applyBorder="1"/>
    <xf numFmtId="166" fontId="9" fillId="0" borderId="2" xfId="1" applyNumberFormat="1" applyFont="1" applyFill="1" applyBorder="1" applyAlignment="1">
      <alignment horizontal="right"/>
    </xf>
    <xf numFmtId="166" fontId="12" fillId="0" borderId="0" xfId="1" quotePrefix="1" applyNumberFormat="1" applyFont="1" applyFill="1" applyAlignment="1">
      <alignment horizontal="center"/>
    </xf>
    <xf numFmtId="166" fontId="12" fillId="0" borderId="0" xfId="1" applyNumberFormat="1" applyFont="1" applyFill="1" applyAlignment="1">
      <alignment horizontal="justify"/>
    </xf>
    <xf numFmtId="166" fontId="13" fillId="0" borderId="12" xfId="1" applyNumberFormat="1" applyFont="1" applyFill="1" applyBorder="1" applyAlignment="1">
      <alignment vertical="top"/>
    </xf>
    <xf numFmtId="166" fontId="36" fillId="0" borderId="0" xfId="1" applyNumberFormat="1" applyFont="1" applyFill="1" applyBorder="1" applyAlignment="1"/>
    <xf numFmtId="166" fontId="37" fillId="0" borderId="0" xfId="1" applyNumberFormat="1" applyFont="1" applyFill="1" applyAlignment="1"/>
    <xf numFmtId="166" fontId="13" fillId="0" borderId="0" xfId="1" applyNumberFormat="1" applyFont="1" applyFill="1" applyBorder="1" applyAlignment="1"/>
    <xf numFmtId="166" fontId="16" fillId="0" borderId="0" xfId="1" applyNumberFormat="1" applyFont="1" applyFill="1" applyBorder="1" applyAlignment="1"/>
    <xf numFmtId="166" fontId="14" fillId="0" borderId="0" xfId="1" applyNumberFormat="1" applyFont="1" applyFill="1" applyAlignment="1"/>
    <xf numFmtId="166" fontId="9" fillId="0" borderId="0" xfId="1" applyNumberFormat="1" applyFont="1" applyFill="1" applyBorder="1" applyAlignment="1">
      <alignment horizontal="right" wrapText="1"/>
    </xf>
    <xf numFmtId="166" fontId="20" fillId="0" borderId="13" xfId="1" applyNumberFormat="1" applyFont="1" applyFill="1" applyBorder="1" applyAlignment="1">
      <alignment horizontal="right" wrapText="1"/>
    </xf>
    <xf numFmtId="166" fontId="20" fillId="0" borderId="0" xfId="1" applyNumberFormat="1" applyFont="1" applyFill="1" applyAlignment="1">
      <alignment horizontal="right"/>
    </xf>
    <xf numFmtId="9" fontId="1" fillId="0" borderId="0" xfId="8" applyFont="1" applyFill="1" applyAlignment="1">
      <alignment horizontal="right"/>
    </xf>
    <xf numFmtId="9" fontId="1" fillId="0" borderId="0" xfId="8" applyFont="1" applyFill="1" applyBorder="1" applyAlignment="1">
      <alignment horizontal="right" wrapText="1"/>
    </xf>
    <xf numFmtId="166" fontId="20" fillId="0" borderId="0" xfId="1" applyNumberFormat="1" applyFont="1" applyFill="1" applyBorder="1"/>
    <xf numFmtId="166" fontId="20" fillId="0" borderId="0" xfId="1" applyNumberFormat="1" applyFont="1" applyFill="1" applyBorder="1" applyAlignment="1">
      <alignment horizontal="right" wrapText="1"/>
    </xf>
    <xf numFmtId="166" fontId="12" fillId="0" borderId="0" xfId="1" applyNumberFormat="1" applyFont="1" applyFill="1" applyBorder="1" applyAlignment="1">
      <alignment horizontal="right" wrapText="1"/>
    </xf>
    <xf numFmtId="166" fontId="9" fillId="0" borderId="0" xfId="1" applyNumberFormat="1" applyFont="1" applyFill="1" applyBorder="1" applyAlignment="1">
      <alignment horizontal="center" wrapText="1"/>
    </xf>
    <xf numFmtId="166" fontId="12" fillId="0" borderId="12" xfId="1" applyNumberFormat="1" applyFont="1" applyFill="1" applyBorder="1" applyAlignment="1">
      <alignment horizontal="left"/>
    </xf>
    <xf numFmtId="166" fontId="12" fillId="0" borderId="12" xfId="1" applyNumberFormat="1" applyFont="1" applyFill="1" applyBorder="1" applyAlignment="1">
      <alignment horizontal="right" wrapText="1"/>
    </xf>
    <xf numFmtId="166" fontId="14" fillId="0" borderId="0" xfId="1" applyNumberFormat="1" applyFont="1" applyFill="1" applyBorder="1"/>
    <xf numFmtId="166" fontId="14" fillId="0" borderId="0" xfId="1" applyNumberFormat="1" applyFont="1" applyFill="1" applyBorder="1" applyAlignment="1">
      <alignment horizontal="right"/>
    </xf>
    <xf numFmtId="166" fontId="15" fillId="0" borderId="12" xfId="1" applyNumberFormat="1" applyFont="1" applyFill="1" applyBorder="1"/>
    <xf numFmtId="166" fontId="29" fillId="0" borderId="12" xfId="1" applyNumberFormat="1" applyFont="1" applyFill="1" applyBorder="1" applyAlignment="1">
      <alignment horizontal="right" wrapText="1"/>
    </xf>
    <xf numFmtId="166" fontId="14" fillId="0" borderId="0" xfId="1" applyNumberFormat="1" applyFont="1" applyFill="1" applyBorder="1" applyAlignment="1"/>
    <xf numFmtId="166" fontId="36" fillId="0" borderId="0" xfId="1" applyNumberFormat="1" applyFont="1" applyFill="1" applyBorder="1" applyAlignment="1">
      <alignment vertical="center"/>
    </xf>
    <xf numFmtId="166" fontId="37" fillId="0" borderId="0" xfId="1" applyNumberFormat="1" applyFont="1" applyFill="1" applyBorder="1" applyAlignment="1"/>
    <xf numFmtId="166" fontId="36" fillId="0" borderId="0" xfId="1" applyNumberFormat="1" applyFont="1" applyFill="1" applyBorder="1" applyAlignment="1">
      <alignment horizontal="right" vertical="center"/>
    </xf>
    <xf numFmtId="166" fontId="13" fillId="0" borderId="0" xfId="1" applyNumberFormat="1" applyFont="1" applyFill="1" applyBorder="1" applyAlignment="1">
      <alignment vertical="center"/>
    </xf>
    <xf numFmtId="166" fontId="9" fillId="0" borderId="0" xfId="1" applyNumberFormat="1" applyFont="1" applyFill="1" applyBorder="1" applyAlignment="1">
      <alignment horizontal="right" vertical="center"/>
    </xf>
    <xf numFmtId="166" fontId="9" fillId="0" borderId="0" xfId="1" applyNumberFormat="1" applyFont="1" applyFill="1" applyBorder="1" applyAlignment="1">
      <alignment vertical="center"/>
    </xf>
    <xf numFmtId="166" fontId="29" fillId="0" borderId="0" xfId="1" applyNumberFormat="1" applyFont="1" applyFill="1" applyBorder="1" applyAlignment="1">
      <alignment vertical="center"/>
    </xf>
    <xf numFmtId="166" fontId="20" fillId="0" borderId="0" xfId="1" applyNumberFormat="1" applyFont="1" applyFill="1" applyBorder="1" applyAlignment="1"/>
    <xf numFmtId="166" fontId="20" fillId="0" borderId="1" xfId="1" applyNumberFormat="1" applyFont="1" applyFill="1" applyBorder="1" applyAlignment="1"/>
    <xf numFmtId="166" fontId="30" fillId="0" borderId="1" xfId="1" applyNumberFormat="1" applyFont="1" applyFill="1" applyBorder="1"/>
    <xf numFmtId="166" fontId="9" fillId="0" borderId="0" xfId="1" applyNumberFormat="1" applyFont="1" applyFill="1" applyBorder="1" applyAlignment="1"/>
    <xf numFmtId="166" fontId="29" fillId="0" borderId="0" xfId="1" applyNumberFormat="1" applyFont="1" applyFill="1" applyBorder="1" applyAlignment="1"/>
    <xf numFmtId="166" fontId="20" fillId="0" borderId="1" xfId="1" applyNumberFormat="1" applyFont="1" applyFill="1" applyBorder="1" applyAlignment="1">
      <alignment horizontal="left"/>
    </xf>
    <xf numFmtId="166" fontId="9" fillId="0" borderId="1" xfId="1" applyNumberFormat="1" applyFont="1" applyFill="1" applyBorder="1" applyAlignment="1">
      <alignment horizontal="center" wrapText="1"/>
    </xf>
    <xf numFmtId="166" fontId="12" fillId="0" borderId="1" xfId="1" applyNumberFormat="1" applyFont="1" applyFill="1" applyBorder="1" applyAlignment="1">
      <alignment horizontal="right" wrapText="1"/>
    </xf>
    <xf numFmtId="166" fontId="12" fillId="0" borderId="11" xfId="1" applyNumberFormat="1" applyFont="1" applyFill="1" applyBorder="1" applyAlignment="1"/>
    <xf numFmtId="166" fontId="12" fillId="0" borderId="11" xfId="1" applyNumberFormat="1" applyFont="1" applyFill="1" applyBorder="1" applyAlignment="1">
      <alignment horizontal="right" wrapText="1"/>
    </xf>
    <xf numFmtId="166" fontId="30" fillId="0" borderId="0" xfId="1" applyNumberFormat="1" applyFont="1" applyFill="1" applyBorder="1" applyAlignment="1"/>
    <xf numFmtId="166" fontId="15" fillId="0" borderId="0" xfId="1" applyNumberFormat="1" applyFont="1" applyFill="1" applyBorder="1" applyAlignment="1">
      <alignment horizontal="right" wrapText="1"/>
    </xf>
    <xf numFmtId="166" fontId="15" fillId="0" borderId="0" xfId="1" applyNumberFormat="1" applyFont="1" applyFill="1" applyBorder="1"/>
    <xf numFmtId="166" fontId="30" fillId="0" borderId="11" xfId="1" applyNumberFormat="1" applyFont="1" applyFill="1" applyBorder="1" applyAlignment="1"/>
    <xf numFmtId="166" fontId="30" fillId="0" borderId="11" xfId="1" applyNumberFormat="1" applyFont="1" applyFill="1" applyBorder="1"/>
    <xf numFmtId="166" fontId="30" fillId="0" borderId="12" xfId="1" applyNumberFormat="1" applyFont="1" applyFill="1" applyBorder="1" applyAlignment="1"/>
    <xf numFmtId="166" fontId="30" fillId="0" borderId="12" xfId="1" applyNumberFormat="1" applyFont="1" applyFill="1" applyBorder="1"/>
    <xf numFmtId="166" fontId="9" fillId="0" borderId="0" xfId="1" applyNumberFormat="1" applyFont="1" applyFill="1" applyBorder="1" applyAlignment="1">
      <alignment horizontal="right" vertical="center" wrapText="1"/>
    </xf>
    <xf numFmtId="166" fontId="20" fillId="0" borderId="1" xfId="1" applyNumberFormat="1" applyFont="1" applyFill="1" applyBorder="1"/>
    <xf numFmtId="166" fontId="12" fillId="0" borderId="0" xfId="1" applyNumberFormat="1" applyFont="1" applyFill="1" applyBorder="1" applyAlignment="1">
      <alignment horizontal="center"/>
    </xf>
    <xf numFmtId="166" fontId="12" fillId="0" borderId="11" xfId="1" applyNumberFormat="1" applyFont="1" applyFill="1" applyBorder="1" applyAlignment="1">
      <alignment horizontal="right"/>
    </xf>
    <xf numFmtId="166" fontId="12" fillId="0" borderId="11" xfId="1" applyNumberFormat="1" applyFont="1" applyFill="1" applyBorder="1" applyAlignment="1">
      <alignment horizontal="left"/>
    </xf>
    <xf numFmtId="166" fontId="16" fillId="0" borderId="0" xfId="1" applyNumberFormat="1" applyFont="1" applyFill="1"/>
    <xf numFmtId="166" fontId="14" fillId="0" borderId="0" xfId="1" applyNumberFormat="1" applyFont="1" applyFill="1"/>
    <xf numFmtId="9" fontId="12" fillId="0" borderId="0" xfId="8" applyFont="1" applyFill="1"/>
    <xf numFmtId="9" fontId="12" fillId="0" borderId="1" xfId="8" applyFont="1" applyFill="1" applyBorder="1"/>
    <xf numFmtId="9" fontId="12" fillId="0" borderId="0" xfId="8" applyFont="1" applyFill="1" applyBorder="1"/>
    <xf numFmtId="9" fontId="9" fillId="0" borderId="0" xfId="8" applyFont="1" applyFill="1"/>
    <xf numFmtId="166" fontId="9" fillId="0" borderId="1" xfId="1" applyNumberFormat="1" applyFont="1" applyFill="1" applyBorder="1"/>
    <xf numFmtId="9" fontId="9" fillId="0" borderId="1" xfId="8" applyFont="1" applyFill="1" applyBorder="1"/>
    <xf numFmtId="166" fontId="20" fillId="0" borderId="0" xfId="1" applyNumberFormat="1" applyFont="1" applyFill="1" applyAlignment="1">
      <alignment horizontal="left"/>
    </xf>
    <xf numFmtId="166" fontId="18" fillId="0" borderId="0" xfId="1" applyNumberFormat="1" applyFont="1" applyFill="1" applyBorder="1"/>
    <xf numFmtId="166" fontId="1" fillId="0" borderId="0" xfId="1" applyNumberFormat="1" applyFont="1" applyFill="1" applyBorder="1" applyAlignment="1">
      <alignment horizontal="left" vertical="top"/>
    </xf>
    <xf numFmtId="166" fontId="12" fillId="0" borderId="0" xfId="1" quotePrefix="1" applyNumberFormat="1" applyFont="1" applyFill="1" applyBorder="1" applyAlignment="1">
      <alignment horizontal="right"/>
    </xf>
    <xf numFmtId="166" fontId="38" fillId="0" borderId="0" xfId="1" applyNumberFormat="1" applyFont="1" applyFill="1"/>
    <xf numFmtId="166" fontId="38" fillId="0" borderId="0" xfId="1" applyNumberFormat="1" applyFont="1" applyFill="1" applyAlignment="1">
      <alignment horizontal="center"/>
    </xf>
    <xf numFmtId="166" fontId="33" fillId="0" borderId="0" xfId="1" applyNumberFormat="1" applyFont="1" applyFill="1"/>
    <xf numFmtId="166" fontId="33" fillId="0" borderId="0" xfId="1" applyNumberFormat="1" applyFont="1" applyFill="1" applyAlignment="1">
      <alignment horizontal="center"/>
    </xf>
    <xf numFmtId="166" fontId="34" fillId="0" borderId="0" xfId="1" applyNumberFormat="1" applyFont="1" applyFill="1"/>
    <xf numFmtId="166" fontId="29" fillId="0" borderId="0" xfId="1" applyNumberFormat="1" applyFont="1" applyFill="1" applyAlignment="1">
      <alignment horizontal="center"/>
    </xf>
    <xf numFmtId="166" fontId="30" fillId="0" borderId="0" xfId="1" applyNumberFormat="1" applyFont="1" applyFill="1" applyAlignment="1">
      <alignment horizontal="center"/>
    </xf>
    <xf numFmtId="166" fontId="0" fillId="0" borderId="12" xfId="1" applyNumberFormat="1" applyFont="1" applyFill="1" applyBorder="1"/>
    <xf numFmtId="166" fontId="12" fillId="0" borderId="5" xfId="1" applyNumberFormat="1" applyFont="1" applyFill="1" applyBorder="1" applyAlignment="1"/>
    <xf numFmtId="38" fontId="9" fillId="0" borderId="0" xfId="0" applyNumberFormat="1" applyFont="1" applyFill="1" applyBorder="1"/>
    <xf numFmtId="166" fontId="0" fillId="0" borderId="0" xfId="1" applyNumberFormat="1" applyFont="1" applyFill="1" applyBorder="1"/>
    <xf numFmtId="38" fontId="1" fillId="0" borderId="0" xfId="0" applyNumberFormat="1" applyFont="1" applyFill="1" applyBorder="1"/>
    <xf numFmtId="9" fontId="12" fillId="0" borderId="11" xfId="8" applyFont="1" applyFill="1" applyBorder="1"/>
    <xf numFmtId="38" fontId="9" fillId="0" borderId="11" xfId="0" applyNumberFormat="1" applyFont="1" applyFill="1" applyBorder="1"/>
    <xf numFmtId="165" fontId="20" fillId="0" borderId="0" xfId="2" applyFont="1" applyFill="1"/>
    <xf numFmtId="166" fontId="36" fillId="0" borderId="0" xfId="1" applyNumberFormat="1" applyFont="1" applyFill="1" applyAlignment="1">
      <alignment horizontal="left"/>
    </xf>
    <xf numFmtId="166" fontId="13" fillId="0" borderId="0" xfId="1" applyNumberFormat="1" applyFont="1" applyFill="1" applyAlignment="1">
      <alignment horizontal="center"/>
    </xf>
    <xf numFmtId="166" fontId="9" fillId="0" borderId="0" xfId="1" quotePrefix="1" applyNumberFormat="1" applyFont="1" applyFill="1" applyAlignment="1"/>
    <xf numFmtId="166" fontId="0" fillId="0" borderId="1" xfId="1" applyNumberFormat="1" applyFont="1" applyFill="1" applyBorder="1"/>
    <xf numFmtId="166" fontId="19" fillId="0" borderId="1" xfId="1" applyNumberFormat="1" applyFont="1" applyFill="1" applyBorder="1"/>
    <xf numFmtId="166" fontId="16" fillId="0" borderId="11" xfId="1" applyNumberFormat="1" applyFont="1" applyFill="1" applyBorder="1"/>
    <xf numFmtId="166" fontId="14" fillId="0" borderId="12" xfId="1" applyNumberFormat="1" applyFont="1" applyFill="1" applyBorder="1"/>
    <xf numFmtId="166" fontId="15" fillId="0" borderId="1" xfId="1" applyNumberFormat="1" applyFont="1" applyFill="1" applyBorder="1"/>
    <xf numFmtId="166" fontId="15" fillId="0" borderId="11" xfId="1" applyNumberFormat="1" applyFont="1" applyFill="1" applyBorder="1"/>
    <xf numFmtId="166" fontId="22" fillId="0" borderId="0" xfId="1" applyNumberFormat="1" applyFont="1" applyFill="1"/>
    <xf numFmtId="166" fontId="2" fillId="0" borderId="0" xfId="1" applyNumberFormat="1" applyFont="1" applyFill="1" applyBorder="1"/>
    <xf numFmtId="166" fontId="2" fillId="0" borderId="11" xfId="1" applyNumberFormat="1" applyFont="1" applyFill="1" applyBorder="1"/>
    <xf numFmtId="0" fontId="2" fillId="2" borderId="0" xfId="0" applyFont="1" applyFill="1"/>
    <xf numFmtId="166" fontId="2" fillId="0" borderId="12" xfId="1" quotePrefix="1" applyNumberFormat="1" applyFont="1" applyFill="1" applyBorder="1" applyAlignment="1">
      <alignment horizontal="right"/>
    </xf>
    <xf numFmtId="166" fontId="0" fillId="0" borderId="2" xfId="1" applyNumberFormat="1" applyFont="1" applyFill="1" applyBorder="1"/>
    <xf numFmtId="166" fontId="2" fillId="0" borderId="12" xfId="1" applyNumberFormat="1" applyFont="1" applyFill="1" applyBorder="1"/>
    <xf numFmtId="166" fontId="2" fillId="0" borderId="12" xfId="1" applyNumberFormat="1" applyFont="1" applyFill="1" applyBorder="1" applyAlignment="1">
      <alignment horizontal="left"/>
    </xf>
    <xf numFmtId="166" fontId="1" fillId="0" borderId="1" xfId="1" applyNumberFormat="1" applyFont="1" applyFill="1" applyBorder="1"/>
    <xf numFmtId="166" fontId="0" fillId="0" borderId="5" xfId="1" applyNumberFormat="1" applyFont="1" applyFill="1" applyBorder="1"/>
    <xf numFmtId="166" fontId="1" fillId="0" borderId="11" xfId="1" applyNumberFormat="1" applyFont="1" applyFill="1" applyBorder="1"/>
    <xf numFmtId="166" fontId="12" fillId="0" borderId="14" xfId="1" applyNumberFormat="1" applyFont="1" applyFill="1" applyBorder="1"/>
    <xf numFmtId="166" fontId="0" fillId="0" borderId="14" xfId="1" applyNumberFormat="1" applyFont="1" applyFill="1" applyBorder="1"/>
    <xf numFmtId="166" fontId="2" fillId="0" borderId="0" xfId="1" applyNumberFormat="1" applyFont="1" applyFill="1"/>
    <xf numFmtId="166" fontId="2" fillId="0" borderId="0" xfId="1" quotePrefix="1" applyNumberFormat="1" applyFont="1" applyFill="1" applyBorder="1" applyAlignment="1">
      <alignment horizontal="right"/>
    </xf>
    <xf numFmtId="38" fontId="2" fillId="0" borderId="12" xfId="0" applyNumberFormat="1" applyFont="1" applyFill="1" applyBorder="1"/>
    <xf numFmtId="3" fontId="3" fillId="0" borderId="5" xfId="0" applyNumberFormat="1" applyFont="1" applyBorder="1"/>
    <xf numFmtId="3" fontId="2" fillId="0" borderId="1" xfId="0" applyNumberFormat="1" applyFont="1" applyBorder="1"/>
    <xf numFmtId="166" fontId="2" fillId="0" borderId="12" xfId="1" applyNumberFormat="1" applyFont="1" applyFill="1" applyBorder="1" applyAlignment="1">
      <alignment horizontal="left" wrapText="1"/>
    </xf>
    <xf numFmtId="166" fontId="0" fillId="0" borderId="0" xfId="1" applyNumberFormat="1" applyFont="1" applyFill="1" applyAlignment="1">
      <alignment horizontal="right"/>
    </xf>
    <xf numFmtId="166" fontId="2" fillId="0" borderId="0" xfId="1" applyNumberFormat="1" applyFont="1" applyFill="1" applyAlignment="1"/>
    <xf numFmtId="166" fontId="0" fillId="0" borderId="0" xfId="1" applyNumberFormat="1" applyFont="1" applyFill="1" applyBorder="1" applyAlignment="1">
      <alignment horizontal="right" wrapText="1"/>
    </xf>
    <xf numFmtId="166" fontId="2" fillId="0" borderId="12" xfId="1" applyNumberFormat="1" applyFont="1" applyFill="1" applyBorder="1" applyAlignment="1">
      <alignment horizontal="center" wrapText="1"/>
    </xf>
    <xf numFmtId="166" fontId="2" fillId="0" borderId="12" xfId="1" applyNumberFormat="1" applyFont="1" applyFill="1" applyBorder="1" applyAlignment="1">
      <alignment horizontal="center"/>
    </xf>
    <xf numFmtId="166" fontId="2" fillId="0" borderId="0" xfId="1" applyNumberFormat="1" applyFont="1" applyFill="1" applyAlignment="1">
      <alignment horizontal="center" wrapText="1"/>
    </xf>
    <xf numFmtId="0" fontId="2" fillId="0" borderId="0" xfId="0" quotePrefix="1" applyNumberFormat="1" applyFont="1" applyBorder="1" applyAlignment="1">
      <alignment horizontal="center"/>
    </xf>
    <xf numFmtId="0" fontId="2" fillId="0" borderId="0" xfId="0" quotePrefix="1" applyNumberFormat="1" applyFont="1" applyBorder="1" applyAlignment="1">
      <alignment horizontal="right"/>
    </xf>
    <xf numFmtId="49" fontId="2" fillId="0" borderId="0" xfId="0" quotePrefix="1" applyNumberFormat="1" applyFont="1" applyBorder="1" applyAlignment="1">
      <alignment horizontal="center"/>
    </xf>
    <xf numFmtId="49" fontId="2" fillId="0" borderId="12" xfId="1" quotePrefix="1" applyNumberFormat="1" applyFont="1" applyFill="1" applyBorder="1" applyAlignment="1">
      <alignment horizontal="right"/>
    </xf>
    <xf numFmtId="166" fontId="12" fillId="0" borderId="1" xfId="1" applyNumberFormat="1" applyFont="1" applyFill="1" applyBorder="1" applyAlignment="1">
      <alignment horizontal="right"/>
    </xf>
    <xf numFmtId="166" fontId="9" fillId="0" borderId="12" xfId="1" applyNumberFormat="1" applyFont="1" applyFill="1" applyBorder="1" applyAlignment="1">
      <alignment horizontal="right" wrapText="1"/>
    </xf>
    <xf numFmtId="166" fontId="30" fillId="0" borderId="0" xfId="1" applyNumberFormat="1" applyFont="1" applyFill="1" applyBorder="1" applyAlignment="1">
      <alignment horizontal="right"/>
    </xf>
    <xf numFmtId="166" fontId="9" fillId="0" borderId="12" xfId="1" applyNumberFormat="1" applyFont="1" applyFill="1" applyBorder="1" applyAlignment="1">
      <alignment horizontal="right"/>
    </xf>
    <xf numFmtId="166" fontId="11" fillId="0" borderId="0" xfId="1" applyNumberFormat="1" applyFont="1" applyFill="1" applyAlignment="1">
      <alignment horizontal="center"/>
    </xf>
    <xf numFmtId="166" fontId="12" fillId="0" borderId="0" xfId="1" applyNumberFormat="1" applyFont="1" applyFill="1" applyBorder="1" applyAlignment="1">
      <alignment horizontal="right"/>
    </xf>
    <xf numFmtId="166" fontId="23" fillId="0" borderId="0" xfId="1" applyNumberFormat="1" applyFont="1" applyFill="1" applyAlignment="1">
      <alignment horizontal="left"/>
    </xf>
    <xf numFmtId="166" fontId="16" fillId="0" borderId="0" xfId="1" applyNumberFormat="1" applyFont="1" applyFill="1" applyBorder="1" applyAlignment="1">
      <alignment horizontal="center"/>
    </xf>
    <xf numFmtId="166" fontId="12" fillId="0" borderId="0" xfId="1" applyNumberFormat="1" applyFont="1" applyFill="1" applyAlignment="1">
      <alignment horizontal="right"/>
    </xf>
    <xf numFmtId="166" fontId="12" fillId="0" borderId="5" xfId="1" applyNumberFormat="1" applyFont="1" applyFill="1" applyBorder="1" applyAlignment="1">
      <alignment horizontal="right"/>
    </xf>
    <xf numFmtId="166" fontId="12" fillId="0" borderId="0" xfId="1" applyNumberFormat="1" applyFont="1" applyFill="1" applyAlignment="1">
      <alignment horizontal="center"/>
    </xf>
    <xf numFmtId="166" fontId="9" fillId="0" borderId="0" xfId="1" applyNumberFormat="1" applyFont="1" applyFill="1" applyBorder="1" applyAlignment="1">
      <alignment horizontal="center"/>
    </xf>
    <xf numFmtId="166" fontId="9" fillId="0" borderId="12" xfId="1" applyNumberFormat="1" applyFont="1" applyFill="1" applyBorder="1" applyAlignment="1">
      <alignment horizontal="center"/>
    </xf>
    <xf numFmtId="166" fontId="29" fillId="0" borderId="12" xfId="1" applyNumberFormat="1" applyFont="1" applyFill="1" applyBorder="1" applyAlignment="1">
      <alignment horizontal="right"/>
    </xf>
    <xf numFmtId="166" fontId="9" fillId="0" borderId="0" xfId="1" applyNumberFormat="1" applyFont="1" applyFill="1" applyAlignment="1">
      <alignment horizontal="right"/>
    </xf>
    <xf numFmtId="166" fontId="20" fillId="0" borderId="0" xfId="1" applyNumberFormat="1" applyFont="1" applyFill="1" applyBorder="1" applyAlignment="1">
      <alignment horizontal="left"/>
    </xf>
    <xf numFmtId="166" fontId="9" fillId="0" borderId="0" xfId="1" applyNumberFormat="1" applyFont="1" applyFill="1" applyBorder="1" applyAlignment="1">
      <alignment horizontal="left"/>
    </xf>
    <xf numFmtId="166" fontId="12" fillId="0" borderId="0" xfId="1" applyNumberFormat="1" applyFont="1" applyFill="1" applyBorder="1" applyAlignment="1">
      <alignment horizontal="left"/>
    </xf>
    <xf numFmtId="166" fontId="9" fillId="0" borderId="0" xfId="1" applyNumberFormat="1" applyFont="1" applyFill="1" applyAlignment="1">
      <alignment horizontal="center"/>
    </xf>
    <xf numFmtId="166" fontId="12" fillId="0" borderId="12" xfId="1" applyNumberFormat="1" applyFont="1" applyFill="1" applyBorder="1" applyAlignment="1">
      <alignment horizontal="center"/>
    </xf>
    <xf numFmtId="166" fontId="9" fillId="0" borderId="12" xfId="1" applyNumberFormat="1" applyFont="1" applyFill="1" applyBorder="1" applyAlignment="1">
      <alignment horizontal="center" wrapText="1"/>
    </xf>
    <xf numFmtId="166" fontId="30" fillId="0" borderId="11" xfId="1" applyNumberFormat="1" applyFont="1" applyFill="1" applyBorder="1" applyAlignment="1">
      <alignment horizontal="right"/>
    </xf>
    <xf numFmtId="166" fontId="9" fillId="0" borderId="11" xfId="1" applyNumberFormat="1" applyFont="1" applyFill="1" applyBorder="1" applyAlignment="1">
      <alignment horizontal="right"/>
    </xf>
    <xf numFmtId="166" fontId="9" fillId="0" borderId="0" xfId="1" applyNumberFormat="1" applyFont="1" applyFill="1" applyBorder="1" applyAlignment="1">
      <alignment horizontal="right"/>
    </xf>
    <xf numFmtId="166" fontId="2" fillId="0" borderId="0" xfId="1" applyNumberFormat="1" applyFont="1" applyFill="1" applyAlignment="1">
      <alignment horizontal="right"/>
    </xf>
    <xf numFmtId="166" fontId="2" fillId="0" borderId="12" xfId="1" quotePrefix="1" applyNumberFormat="1" applyFont="1" applyFill="1" applyBorder="1" applyAlignment="1">
      <alignment horizontal="left" wrapText="1"/>
    </xf>
    <xf numFmtId="166" fontId="12" fillId="4" borderId="0" xfId="1" applyNumberFormat="1" applyFont="1" applyFill="1"/>
    <xf numFmtId="166" fontId="9" fillId="4" borderId="0" xfId="1" applyNumberFormat="1" applyFont="1" applyFill="1"/>
    <xf numFmtId="166" fontId="0" fillId="4" borderId="0" xfId="1" applyNumberFormat="1" applyFont="1" applyFill="1"/>
    <xf numFmtId="166" fontId="11" fillId="0" borderId="0" xfId="1" applyNumberFormat="1" applyFont="1" applyFill="1" applyAlignment="1">
      <alignment horizontal="center"/>
    </xf>
    <xf numFmtId="166" fontId="5" fillId="0" borderId="0" xfId="1" applyNumberFormat="1" applyFont="1" applyFill="1" applyAlignment="1">
      <alignment horizontal="center"/>
    </xf>
    <xf numFmtId="0" fontId="25" fillId="0" borderId="7" xfId="0" applyNumberFormat="1" applyFont="1" applyBorder="1" applyAlignment="1">
      <alignment horizontal="center"/>
    </xf>
    <xf numFmtId="0" fontId="25" fillId="0" borderId="0" xfId="0" applyNumberFormat="1" applyFont="1" applyBorder="1" applyAlignment="1">
      <alignment horizontal="center"/>
    </xf>
    <xf numFmtId="0" fontId="25" fillId="0" borderId="8" xfId="0" applyNumberFormat="1" applyFont="1" applyBorder="1" applyAlignment="1">
      <alignment horizontal="center"/>
    </xf>
    <xf numFmtId="0" fontId="26" fillId="0" borderId="7"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6" fillId="0" borderId="8" xfId="0" applyNumberFormat="1" applyFont="1" applyBorder="1" applyAlignment="1">
      <alignment horizontal="center" vertical="center" wrapText="1"/>
    </xf>
    <xf numFmtId="0" fontId="27" fillId="0" borderId="7" xfId="0" applyNumberFormat="1" applyFont="1" applyBorder="1" applyAlignment="1">
      <alignment horizontal="center"/>
    </xf>
    <xf numFmtId="0" fontId="27" fillId="0" borderId="0" xfId="0" applyNumberFormat="1" applyFont="1" applyBorder="1" applyAlignment="1">
      <alignment horizontal="center"/>
    </xf>
    <xf numFmtId="0" fontId="27" fillId="0" borderId="8" xfId="0" applyNumberFormat="1" applyFont="1" applyBorder="1" applyAlignment="1">
      <alignment horizontal="center"/>
    </xf>
    <xf numFmtId="3" fontId="11" fillId="0" borderId="0" xfId="0" applyNumberFormat="1" applyFont="1" applyBorder="1" applyAlignment="1">
      <alignment horizontal="center"/>
    </xf>
    <xf numFmtId="3" fontId="11" fillId="0" borderId="0" xfId="0" applyNumberFormat="1" applyFont="1" applyFill="1" applyBorder="1" applyAlignment="1">
      <alignment horizontal="center"/>
    </xf>
    <xf numFmtId="3" fontId="5" fillId="0" borderId="0" xfId="10" applyNumberFormat="1" applyBorder="1" applyAlignment="1">
      <alignment horizontal="center"/>
    </xf>
    <xf numFmtId="3" fontId="11" fillId="0" borderId="0" xfId="5" applyNumberFormat="1" applyFont="1" applyBorder="1" applyAlignment="1">
      <alignment horizontal="center"/>
    </xf>
    <xf numFmtId="3" fontId="11" fillId="0" borderId="0" xfId="10" applyNumberFormat="1" applyFont="1" applyBorder="1" applyAlignment="1">
      <alignment horizontal="center"/>
    </xf>
    <xf numFmtId="166" fontId="23" fillId="0" borderId="0" xfId="1" applyNumberFormat="1" applyFont="1" applyFill="1" applyAlignment="1">
      <alignment horizontal="left"/>
    </xf>
    <xf numFmtId="166" fontId="23" fillId="0" borderId="11" xfId="1" applyNumberFormat="1" applyFont="1" applyFill="1" applyBorder="1" applyAlignment="1">
      <alignment horizontal="left"/>
    </xf>
    <xf numFmtId="166" fontId="23" fillId="0" borderId="0" xfId="1" applyNumberFormat="1" applyFont="1" applyFill="1" applyBorder="1" applyAlignment="1">
      <alignment horizontal="left"/>
    </xf>
    <xf numFmtId="166" fontId="11" fillId="0" borderId="0" xfId="1" applyNumberFormat="1" applyFont="1" applyFill="1" applyAlignment="1">
      <alignment horizontal="center"/>
    </xf>
    <xf numFmtId="166" fontId="5" fillId="0" borderId="0" xfId="1" applyNumberFormat="1" applyFont="1" applyFill="1" applyAlignment="1">
      <alignment horizontal="center"/>
    </xf>
    <xf numFmtId="166" fontId="23" fillId="0" borderId="13" xfId="1" applyNumberFormat="1" applyFont="1" applyFill="1" applyBorder="1" applyAlignment="1">
      <alignment horizontal="left"/>
    </xf>
    <xf numFmtId="166" fontId="9" fillId="0" borderId="12" xfId="1" applyNumberFormat="1" applyFont="1" applyFill="1" applyBorder="1" applyAlignment="1">
      <alignment horizontal="right"/>
    </xf>
    <xf numFmtId="166" fontId="12" fillId="0" borderId="13" xfId="1" applyNumberFormat="1" applyFont="1" applyFill="1" applyBorder="1" applyAlignment="1">
      <alignment horizontal="right"/>
    </xf>
    <xf numFmtId="166" fontId="12" fillId="0" borderId="0" xfId="1" applyNumberFormat="1" applyFont="1" applyFill="1" applyBorder="1" applyAlignment="1">
      <alignment horizontal="right"/>
    </xf>
    <xf numFmtId="166" fontId="12" fillId="0" borderId="0" xfId="1" applyNumberFormat="1" applyFont="1" applyFill="1" applyBorder="1" applyAlignment="1">
      <alignment horizontal="left"/>
    </xf>
    <xf numFmtId="166" fontId="20" fillId="0" borderId="0" xfId="1" applyNumberFormat="1" applyFont="1" applyFill="1" applyBorder="1" applyAlignment="1">
      <alignment horizontal="left"/>
    </xf>
    <xf numFmtId="166" fontId="9" fillId="0" borderId="12" xfId="1" applyNumberFormat="1" applyFont="1" applyFill="1" applyBorder="1" applyAlignment="1">
      <alignment horizontal="center"/>
    </xf>
    <xf numFmtId="166" fontId="12" fillId="0" borderId="12" xfId="1" applyNumberFormat="1" applyFont="1" applyFill="1" applyBorder="1" applyAlignment="1">
      <alignment horizontal="center"/>
    </xf>
    <xf numFmtId="166" fontId="12" fillId="0" borderId="13" xfId="1" applyNumberFormat="1" applyFont="1" applyFill="1" applyBorder="1" applyAlignment="1">
      <alignment horizontal="left"/>
    </xf>
    <xf numFmtId="166" fontId="9" fillId="0" borderId="0" xfId="1" applyNumberFormat="1" applyFont="1" applyFill="1" applyBorder="1" applyAlignment="1">
      <alignment horizontal="center"/>
    </xf>
    <xf numFmtId="166" fontId="9" fillId="0" borderId="0" xfId="1" applyNumberFormat="1" applyFont="1" applyFill="1" applyAlignment="1">
      <alignment horizontal="center"/>
    </xf>
    <xf numFmtId="166" fontId="20" fillId="0" borderId="13" xfId="1" applyNumberFormat="1" applyFont="1" applyFill="1" applyBorder="1" applyAlignment="1">
      <alignment horizontal="center"/>
    </xf>
    <xf numFmtId="166" fontId="20" fillId="0" borderId="0" xfId="1" applyNumberFormat="1" applyFont="1" applyFill="1" applyBorder="1" applyAlignment="1">
      <alignment horizontal="center"/>
    </xf>
    <xf numFmtId="166" fontId="9" fillId="0" borderId="11" xfId="1" applyNumberFormat="1" applyFont="1" applyFill="1" applyBorder="1" applyAlignment="1">
      <alignment horizontal="center"/>
    </xf>
    <xf numFmtId="166" fontId="9" fillId="0" borderId="0" xfId="1" applyNumberFormat="1" applyFont="1" applyFill="1" applyAlignment="1">
      <alignment horizontal="left"/>
    </xf>
    <xf numFmtId="166" fontId="9" fillId="0" borderId="0" xfId="1" applyNumberFormat="1" applyFont="1" applyFill="1" applyAlignment="1">
      <alignment horizontal="right"/>
    </xf>
    <xf numFmtId="166" fontId="2" fillId="0" borderId="0" xfId="1" quotePrefix="1" applyNumberFormat="1" applyFont="1" applyFill="1" applyAlignment="1">
      <alignment horizontal="center"/>
    </xf>
    <xf numFmtId="166" fontId="9" fillId="0" borderId="0" xfId="1" applyNumberFormat="1" applyFont="1" applyFill="1" applyBorder="1" applyAlignment="1">
      <alignment horizontal="left"/>
    </xf>
    <xf numFmtId="166" fontId="9" fillId="0" borderId="12" xfId="1" applyNumberFormat="1" applyFont="1" applyFill="1" applyBorder="1" applyAlignment="1">
      <alignment horizontal="left" wrapText="1"/>
    </xf>
    <xf numFmtId="166" fontId="12" fillId="0" borderId="1" xfId="1" applyNumberFormat="1" applyFont="1" applyFill="1" applyBorder="1" applyAlignment="1">
      <alignment horizontal="right"/>
    </xf>
    <xf numFmtId="166" fontId="12" fillId="0" borderId="0" xfId="1" applyNumberFormat="1" applyFont="1" applyFill="1" applyAlignment="1">
      <alignment horizontal="right"/>
    </xf>
    <xf numFmtId="166" fontId="12" fillId="0" borderId="2" xfId="1" applyNumberFormat="1" applyFont="1" applyFill="1" applyBorder="1" applyAlignment="1">
      <alignment horizontal="right"/>
    </xf>
    <xf numFmtId="166" fontId="12" fillId="0" borderId="5" xfId="1" applyNumberFormat="1" applyFont="1" applyFill="1" applyBorder="1" applyAlignment="1">
      <alignment horizontal="right"/>
    </xf>
    <xf numFmtId="166" fontId="9" fillId="0" borderId="12" xfId="1" applyNumberFormat="1" applyFont="1" applyFill="1" applyBorder="1" applyAlignment="1">
      <alignment horizontal="center" wrapText="1"/>
    </xf>
    <xf numFmtId="166" fontId="29" fillId="0" borderId="12" xfId="1" applyNumberFormat="1" applyFont="1" applyFill="1" applyBorder="1" applyAlignment="1">
      <alignment horizontal="right"/>
    </xf>
    <xf numFmtId="166" fontId="30" fillId="0" borderId="13" xfId="1" applyNumberFormat="1" applyFont="1" applyFill="1" applyBorder="1" applyAlignment="1">
      <alignment horizontal="right"/>
    </xf>
    <xf numFmtId="166" fontId="30" fillId="0" borderId="0" xfId="1" applyNumberFormat="1" applyFont="1" applyFill="1" applyBorder="1" applyAlignment="1">
      <alignment horizontal="right"/>
    </xf>
    <xf numFmtId="166" fontId="30" fillId="0" borderId="1" xfId="1" applyNumberFormat="1" applyFont="1" applyFill="1" applyBorder="1" applyAlignment="1">
      <alignment horizontal="right"/>
    </xf>
    <xf numFmtId="166" fontId="9" fillId="0" borderId="12" xfId="1" applyNumberFormat="1" applyFont="1" applyFill="1" applyBorder="1" applyAlignment="1">
      <alignment horizontal="right" wrapText="1"/>
    </xf>
    <xf numFmtId="166" fontId="30" fillId="0" borderId="11" xfId="1" applyNumberFormat="1" applyFont="1" applyFill="1" applyBorder="1" applyAlignment="1">
      <alignment horizontal="right"/>
    </xf>
    <xf numFmtId="166" fontId="9" fillId="0" borderId="11" xfId="1" applyNumberFormat="1" applyFont="1" applyFill="1" applyBorder="1" applyAlignment="1">
      <alignment horizontal="right"/>
    </xf>
    <xf numFmtId="166" fontId="9" fillId="0" borderId="0" xfId="1" applyNumberFormat="1" applyFont="1" applyFill="1" applyBorder="1" applyAlignment="1">
      <alignment horizontal="right"/>
    </xf>
    <xf numFmtId="166" fontId="9" fillId="0" borderId="13" xfId="1" applyNumberFormat="1" applyFont="1" applyFill="1" applyBorder="1" applyAlignment="1">
      <alignment horizontal="center"/>
    </xf>
    <xf numFmtId="166" fontId="12" fillId="0" borderId="0" xfId="1" applyNumberFormat="1" applyFont="1" applyFill="1" applyAlignment="1">
      <alignment horizontal="center"/>
    </xf>
    <xf numFmtId="166" fontId="12" fillId="0" borderId="1" xfId="1" applyNumberFormat="1" applyFont="1" applyFill="1" applyBorder="1" applyAlignment="1">
      <alignment horizontal="center"/>
    </xf>
    <xf numFmtId="166" fontId="16" fillId="0" borderId="0" xfId="1" applyNumberFormat="1" applyFont="1" applyFill="1" applyBorder="1" applyAlignment="1">
      <alignment horizontal="center"/>
    </xf>
    <xf numFmtId="166" fontId="2" fillId="0" borderId="0" xfId="1" quotePrefix="1" applyNumberFormat="1" applyFont="1" applyFill="1" applyBorder="1" applyAlignment="1">
      <alignment horizontal="left" wrapText="1"/>
    </xf>
    <xf numFmtId="166" fontId="2" fillId="0" borderId="12" xfId="1" quotePrefix="1" applyNumberFormat="1" applyFont="1" applyFill="1" applyBorder="1" applyAlignment="1">
      <alignment horizontal="left" wrapText="1"/>
    </xf>
    <xf numFmtId="166" fontId="2" fillId="0" borderId="0" xfId="1" applyNumberFormat="1" applyFont="1" applyFill="1" applyAlignment="1">
      <alignment horizontal="right"/>
    </xf>
    <xf numFmtId="166" fontId="30" fillId="0" borderId="1" xfId="1" applyNumberFormat="1" applyFont="1" applyFill="1" applyBorder="1" applyAlignment="1">
      <alignment horizontal="left"/>
    </xf>
    <xf numFmtId="166" fontId="9" fillId="0" borderId="2" xfId="1" applyNumberFormat="1" applyFont="1" applyFill="1" applyBorder="1" applyAlignment="1">
      <alignment horizontal="left"/>
    </xf>
  </cellXfs>
  <cellStyles count="13">
    <cellStyle name="Comma" xfId="1" builtinId="3"/>
    <cellStyle name="Currency" xfId="2" builtinId="4"/>
    <cellStyle name="Dato" xfId="3" xr:uid="{00000000-0005-0000-0000-000002000000}"/>
    <cellStyle name="Konto" xfId="4" xr:uid="{00000000-0005-0000-0000-000003000000}"/>
    <cellStyle name="Navn" xfId="5" xr:uid="{00000000-0005-0000-0000-000004000000}"/>
    <cellStyle name="Normal" xfId="0" builtinId="0"/>
    <cellStyle name="Normal_SHEET" xfId="6" xr:uid="{00000000-0005-0000-0000-000006000000}"/>
    <cellStyle name="Overskrift" xfId="7" xr:uid="{00000000-0005-0000-0000-000007000000}"/>
    <cellStyle name="Percent" xfId="8" builtinId="5"/>
    <cellStyle name="Prosent" xfId="9" xr:uid="{00000000-0005-0000-0000-000009000000}"/>
    <cellStyle name="Rapport" xfId="10" xr:uid="{00000000-0005-0000-0000-00000A000000}"/>
    <cellStyle name="Sum" xfId="11" xr:uid="{00000000-0005-0000-0000-00000B000000}"/>
    <cellStyle name="Tall" xfId="12" xr:uid="{00000000-0005-0000-0000-00000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theme" Target="theme/theme1.xml" Id="rId8" /><Relationship Type="http://schemas.openxmlformats.org/officeDocument/2006/relationships/customXml" Target="../customXml/item2.xml" Id="rId13" /><Relationship Type="http://schemas.openxmlformats.org/officeDocument/2006/relationships/worksheet" Target="worksheets/sheet3.xml" Id="rId3" /><Relationship Type="http://schemas.openxmlformats.org/officeDocument/2006/relationships/worksheet" Target="worksheets/sheet7.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calcChain" Target="calcChain.xml" Id="rId11" /><Relationship Type="http://schemas.openxmlformats.org/officeDocument/2006/relationships/worksheet" Target="worksheets/sheet5.xml" Id="rId5" /><Relationship Type="http://schemas.openxmlformats.org/officeDocument/2006/relationships/customXml" Target="../customXml/item4.xml" Id="rId15" /><Relationship Type="http://schemas.openxmlformats.org/officeDocument/2006/relationships/sharedStrings" Target="sharedStrings.xml" Id="rId10" /><Relationship Type="http://schemas.openxmlformats.org/officeDocument/2006/relationships/worksheet" Target="worksheets/sheet4.xml" Id="rId4" /><Relationship Type="http://schemas.openxmlformats.org/officeDocument/2006/relationships/styles" Target="styles.xml" Id="rId9" /><Relationship Type="http://schemas.openxmlformats.org/officeDocument/2006/relationships/customXml" Target="../customXml/item3.xml" Id="rId14" /><Relationship Type="http://schemas.openxmlformats.org/officeDocument/2006/relationships/customXml" Target="/customXML/item5.xml" Id="imanage.xml" /></Relationships>
</file>

<file path=xl/drawings/drawing1.xml><?xml version="1.0" encoding="utf-8"?>
<xdr:wsDr xmlns:xdr="http://schemas.openxmlformats.org/drawingml/2006/spreadsheetDrawing" xmlns:a="http://schemas.openxmlformats.org/drawingml/2006/main">
  <xdr:twoCellAnchor>
    <xdr:from>
      <xdr:col>0</xdr:col>
      <xdr:colOff>19050</xdr:colOff>
      <xdr:row>15</xdr:row>
      <xdr:rowOff>0</xdr:rowOff>
    </xdr:from>
    <xdr:to>
      <xdr:col>8</xdr:col>
      <xdr:colOff>266700</xdr:colOff>
      <xdr:row>15</xdr:row>
      <xdr:rowOff>0</xdr:rowOff>
    </xdr:to>
    <xdr:sp macro="" textlink="">
      <xdr:nvSpPr>
        <xdr:cNvPr id="11266" name="Text Box 2">
          <a:extLst>
            <a:ext uri="{FF2B5EF4-FFF2-40B4-BE49-F238E27FC236}">
              <a16:creationId xmlns:a16="http://schemas.microsoft.com/office/drawing/2014/main" id="{00000000-0008-0000-0000-0000022C0000}"/>
            </a:ext>
          </a:extLst>
        </xdr:cNvPr>
        <xdr:cNvSpPr txBox="1">
          <a:spLocks noChangeArrowheads="1"/>
        </xdr:cNvSpPr>
      </xdr:nvSpPr>
      <xdr:spPr bwMode="auto">
        <a:xfrm>
          <a:off x="19050" y="2495550"/>
          <a:ext cx="5124450" cy="0"/>
        </a:xfrm>
        <a:prstGeom prst="rect">
          <a:avLst/>
        </a:prstGeom>
        <a:no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Fyll de ønskede kolonner i resultat og balanse. Velg deretter "blanks" fra filteret i kolonne F, da vil bare benyttede linjer stå igjen i regnskapsoppsettet.</a:t>
          </a:r>
        </a:p>
      </xdr:txBody>
    </xdr:sp>
    <xdr:clientData/>
  </xdr:twoCellAnchor>
  <xdr:twoCellAnchor>
    <xdr:from>
      <xdr:col>0</xdr:col>
      <xdr:colOff>9525</xdr:colOff>
      <xdr:row>15</xdr:row>
      <xdr:rowOff>0</xdr:rowOff>
    </xdr:from>
    <xdr:to>
      <xdr:col>8</xdr:col>
      <xdr:colOff>485775</xdr:colOff>
      <xdr:row>15</xdr:row>
      <xdr:rowOff>0</xdr:rowOff>
    </xdr:to>
    <xdr:sp macro="" textlink="">
      <xdr:nvSpPr>
        <xdr:cNvPr id="11268" name="Text Box 4">
          <a:extLst>
            <a:ext uri="{FF2B5EF4-FFF2-40B4-BE49-F238E27FC236}">
              <a16:creationId xmlns:a16="http://schemas.microsoft.com/office/drawing/2014/main" id="{00000000-0008-0000-0000-0000042C0000}"/>
            </a:ext>
          </a:extLst>
        </xdr:cNvPr>
        <xdr:cNvSpPr txBox="1">
          <a:spLocks noChangeArrowheads="1"/>
        </xdr:cNvSpPr>
      </xdr:nvSpPr>
      <xdr:spPr bwMode="auto">
        <a:xfrm>
          <a:off x="9525" y="2495550"/>
          <a:ext cx="53530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Notedokumentet er en standard hvor alle innlagte noteopplysninger sjelden vil være aktuelle for det enkelte konsern. For store foretak er det utvidede krav til noteopplysninger. Disse er angitt i note I til IX, delvis med henvisning til aktuell regnskapsstandard. For små foretak er det reduserte krav til noteopplysninger og små foretak har på enkelte områder adgang til å anvende andre regnskapsprinsipper. Det er således utarbeidet egen mal for små foretak.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Merk også at RL § 7-1 tredje ledd tillater at opplysninger utelates dersom de ikke er av betydning for å kunne vurdere den regnskapspliktiges resultat og stilling. Det skal imidlertid  alltid gis opplysninger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Kommentarfelt i gult er forhold som må vurderes og det angis om noteopplysningen er påkrevet. Det er viktig å lese igjennom innholdet i de gule feltene. Disse feltene er ikke en del av selve noten.</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Eksempeltekst i notene er markert i kursiv, og skal erstattes med tekst som gjenspeiler faktiske forhold i virksomheten.</a:t>
          </a: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53</xdr:row>
      <xdr:rowOff>115570</xdr:rowOff>
    </xdr:from>
    <xdr:to>
      <xdr:col>7</xdr:col>
      <xdr:colOff>685158</xdr:colOff>
      <xdr:row>64</xdr:row>
      <xdr:rowOff>24847</xdr:rowOff>
    </xdr:to>
    <xdr:sp macro="" textlink="">
      <xdr:nvSpPr>
        <xdr:cNvPr id="15367" name="Text Box 7">
          <a:extLst>
            <a:ext uri="{FF2B5EF4-FFF2-40B4-BE49-F238E27FC236}">
              <a16:creationId xmlns:a16="http://schemas.microsoft.com/office/drawing/2014/main" id="{00000000-0008-0000-0200-0000073C0000}"/>
            </a:ext>
          </a:extLst>
        </xdr:cNvPr>
        <xdr:cNvSpPr txBox="1">
          <a:spLocks noChangeArrowheads="1"/>
        </xdr:cNvSpPr>
      </xdr:nvSpPr>
      <xdr:spPr bwMode="auto">
        <a:xfrm>
          <a:off x="28575" y="10377722"/>
          <a:ext cx="7680235" cy="1731451"/>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a:t>
          </a:r>
          <a:r>
            <a:rPr lang="nb-NO" sz="1000" b="0" i="0" strike="noStrike">
              <a:solidFill>
                <a:srgbClr val="000000"/>
              </a:solidFill>
              <a:latin typeface="Arial"/>
              <a:ea typeface="+mn-ea"/>
              <a:cs typeface="Arial"/>
            </a:rPr>
            <a:t>kapital. Når datterselskapet avgir konsernbidrag, behandles dette på lik linje som utbytte, og det kan opplyses om konsernbidraget i tilknytning til resultatregnskapet eller i årsberetningen, se avsnitt over. Merk </a:t>
          </a:r>
          <a:r>
            <a:rPr lang="nb-NO" sz="1000" b="0" i="0" strike="noStrike">
              <a:solidFill>
                <a:srgbClr val="000000"/>
              </a:solidFill>
              <a:latin typeface="Arial"/>
              <a:cs typeface="Arial"/>
            </a:rPr>
            <a:t>at behandlingen av skatteeffekter er spesiell.</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57</xdr:row>
      <xdr:rowOff>115569</xdr:rowOff>
    </xdr:from>
    <xdr:to>
      <xdr:col>7</xdr:col>
      <xdr:colOff>685149</xdr:colOff>
      <xdr:row>68</xdr:row>
      <xdr:rowOff>98777</xdr:rowOff>
    </xdr:to>
    <xdr:sp macro="" textlink="">
      <xdr:nvSpPr>
        <xdr:cNvPr id="16391" name="Text Box 7">
          <a:extLst>
            <a:ext uri="{FF2B5EF4-FFF2-40B4-BE49-F238E27FC236}">
              <a16:creationId xmlns:a16="http://schemas.microsoft.com/office/drawing/2014/main" id="{00000000-0008-0000-0300-000007400000}"/>
            </a:ext>
          </a:extLst>
        </xdr:cNvPr>
        <xdr:cNvSpPr txBox="1">
          <a:spLocks noChangeArrowheads="1"/>
        </xdr:cNvSpPr>
      </xdr:nvSpPr>
      <xdr:spPr bwMode="auto">
        <a:xfrm>
          <a:off x="38100" y="10515458"/>
          <a:ext cx="7991882" cy="1768263"/>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a:t>
          </a:r>
          <a:r>
            <a:rPr lang="nb-NO" sz="1000" b="0" i="0" strike="noStrike">
              <a:solidFill>
                <a:srgbClr val="000000"/>
              </a:solidFill>
              <a:latin typeface="Arial"/>
              <a:ea typeface="+mn-ea"/>
              <a:cs typeface="Arial"/>
            </a:rPr>
            <a:t>. Når datterselskapet avgir konsernbidrag, behandles dette på lik linje som utbytte, og det kan opplyses om konsernbidraget i tilknytning til resultatregnskapet eller i årsberetningen, se avsnitt over. Merk </a:t>
          </a:r>
          <a:r>
            <a:rPr lang="nb-NO" sz="1000" b="0" i="0" strike="noStrike">
              <a:solidFill>
                <a:srgbClr val="000000"/>
              </a:solidFill>
              <a:latin typeface="Arial"/>
              <a:cs typeface="Arial"/>
            </a:rPr>
            <a:t>at behandlingen av skatteeffekter er spesiell.</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114</xdr:row>
      <xdr:rowOff>88900</xdr:rowOff>
    </xdr:from>
    <xdr:to>
      <xdr:col>7</xdr:col>
      <xdr:colOff>685166</xdr:colOff>
      <xdr:row>117</xdr:row>
      <xdr:rowOff>153687</xdr:rowOff>
    </xdr:to>
    <xdr:sp macro="" textlink="">
      <xdr:nvSpPr>
        <xdr:cNvPr id="17415" name="Text Box 7">
          <a:extLst>
            <a:ext uri="{FF2B5EF4-FFF2-40B4-BE49-F238E27FC236}">
              <a16:creationId xmlns:a16="http://schemas.microsoft.com/office/drawing/2014/main" id="{00000000-0008-0000-0400-000007440000}"/>
            </a:ext>
          </a:extLst>
        </xdr:cNvPr>
        <xdr:cNvSpPr txBox="1">
          <a:spLocks noChangeArrowheads="1"/>
        </xdr:cNvSpPr>
      </xdr:nvSpPr>
      <xdr:spPr bwMode="auto">
        <a:xfrm>
          <a:off x="57150" y="21212175"/>
          <a:ext cx="7686675" cy="54292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I stedet for en oppstillingsplan som vist over kan den regnskapspliktige inndele eiendeler og gjeld etter likviditet dersom opplysningene er spesifisert på tilsvarende måte som over, og dette gir mer relevante og pålitelige opplysninger.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62</xdr:row>
      <xdr:rowOff>40005</xdr:rowOff>
    </xdr:from>
    <xdr:to>
      <xdr:col>9</xdr:col>
      <xdr:colOff>38100</xdr:colOff>
      <xdr:row>68</xdr:row>
      <xdr:rowOff>157722</xdr:rowOff>
    </xdr:to>
    <xdr:sp macro="" textlink="">
      <xdr:nvSpPr>
        <xdr:cNvPr id="13313" name="Text Box 1">
          <a:extLst>
            <a:ext uri="{FF2B5EF4-FFF2-40B4-BE49-F238E27FC236}">
              <a16:creationId xmlns:a16="http://schemas.microsoft.com/office/drawing/2014/main" id="{00000000-0008-0000-0600-000001340000}"/>
            </a:ext>
          </a:extLst>
        </xdr:cNvPr>
        <xdr:cNvSpPr txBox="1">
          <a:spLocks noChangeArrowheads="1"/>
        </xdr:cNvSpPr>
      </xdr:nvSpPr>
      <xdr:spPr bwMode="auto">
        <a:xfrm>
          <a:off x="38100" y="11230116"/>
          <a:ext cx="8805333" cy="1081828"/>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Kontantstrømsoppstillingen over bygger på den indirekte modellen. Kontantstrømsoppstillingen kan alternativt bygge på den direkte modellen, som også er anbefalt i NRS (F) Kontantstrømsoppstilling. </a:t>
          </a:r>
        </a:p>
        <a:p>
          <a:pPr rtl="0"/>
          <a:endParaRPr lang="nb-NO" sz="1000">
            <a:effectLst/>
          </a:endParaRPr>
        </a:p>
        <a:p>
          <a:pPr rtl="0"/>
          <a:r>
            <a:rPr lang="nb-NO" sz="1000" b="0" i="0">
              <a:effectLst/>
              <a:latin typeface="Arial" panose="020B0604020202020204" pitchFamily="34" charset="0"/>
              <a:ea typeface="+mn-ea"/>
              <a:cs typeface="Arial" panose="020B0604020202020204" pitchFamily="34" charset="0"/>
            </a:rPr>
            <a:t>Tilleggsopplysninger følger av NRS (F) Kontantstrømoppstilling punkt 3.3:</a:t>
          </a:r>
          <a:endParaRPr lang="nb-NO" sz="1000">
            <a:effectLst/>
            <a:latin typeface="Arial" panose="020B0604020202020204" pitchFamily="34" charset="0"/>
            <a:cs typeface="Arial" panose="020B0604020202020204" pitchFamily="34" charset="0"/>
          </a:endParaRPr>
        </a:p>
        <a:p>
          <a:r>
            <a:rPr lang="nb-NO" sz="1000">
              <a:effectLst/>
              <a:latin typeface="Arial" panose="020B0604020202020204" pitchFamily="34" charset="0"/>
              <a:ea typeface="+mn-ea"/>
              <a:cs typeface="Arial" panose="020B0604020202020204" pitchFamily="34" charset="0"/>
            </a:rPr>
            <a:t>Det må gis en</a:t>
          </a:r>
          <a:r>
            <a:rPr lang="nb-NO" sz="1000" baseline="0">
              <a:effectLst/>
              <a:latin typeface="Arial" panose="020B0604020202020204" pitchFamily="34" charset="0"/>
              <a:ea typeface="+mn-ea"/>
              <a:cs typeface="Arial" panose="020B0604020202020204" pitchFamily="34" charset="0"/>
            </a:rPr>
            <a:t> </a:t>
          </a:r>
          <a:r>
            <a:rPr lang="nb-NO" sz="1000">
              <a:effectLst/>
              <a:latin typeface="Arial" panose="020B0604020202020204" pitchFamily="34" charset="0"/>
              <a:ea typeface="+mn-ea"/>
              <a:cs typeface="Arial" panose="020B0604020202020204" pitchFamily="34" charset="0"/>
            </a:rPr>
            <a:t>beskrivelse av klassifisering av kontanter og kontantekvivalenter, samt kvantifisering av ubenyttet del av kassekreditt eller andre trekkrettigheter, og omtale eventuelle restriksjoner på bruken.</a:t>
          </a:r>
          <a:endParaRPr lang="nb-NO" sz="1000">
            <a:effectLst/>
            <a:latin typeface="Arial" panose="020B0604020202020204" pitchFamily="34" charset="0"/>
            <a:cs typeface="Arial" panose="020B0604020202020204" pitchFamily="34" charset="0"/>
          </a:endParaRPr>
        </a:p>
        <a:p>
          <a:pPr algn="l" rtl="0">
            <a:defRPr sz="1000"/>
          </a:pPr>
          <a:endParaRPr lang="nb-NO" sz="1000" b="0" i="0" strike="noStrike">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95</xdr:row>
      <xdr:rowOff>0</xdr:rowOff>
    </xdr:from>
    <xdr:to>
      <xdr:col>8</xdr:col>
      <xdr:colOff>574033</xdr:colOff>
      <xdr:row>95</xdr:row>
      <xdr:rowOff>0</xdr:rowOff>
    </xdr:to>
    <xdr:sp macro="" textlink="">
      <xdr:nvSpPr>
        <xdr:cNvPr id="2" name="Text Box 15">
          <a:extLst>
            <a:ext uri="{FF2B5EF4-FFF2-40B4-BE49-F238E27FC236}">
              <a16:creationId xmlns:a16="http://schemas.microsoft.com/office/drawing/2014/main" id="{A561E90A-086E-4B62-BF9E-CFA59D87E31C}"/>
            </a:ext>
          </a:extLst>
        </xdr:cNvPr>
        <xdr:cNvSpPr txBox="1">
          <a:spLocks noChangeArrowheads="1"/>
        </xdr:cNvSpPr>
      </xdr:nvSpPr>
      <xdr:spPr bwMode="auto">
        <a:xfrm>
          <a:off x="0" y="15963900"/>
          <a:ext cx="7119613" cy="0"/>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Obs! Store selskap må omarbeide resultatregnskapet for å få sammenlignbare tall.</a:t>
          </a:r>
        </a:p>
      </xdr:txBody>
    </xdr:sp>
    <xdr:clientData/>
  </xdr:twoCellAnchor>
  <xdr:twoCellAnchor>
    <xdr:from>
      <xdr:col>0</xdr:col>
      <xdr:colOff>0</xdr:colOff>
      <xdr:row>73</xdr:row>
      <xdr:rowOff>0</xdr:rowOff>
    </xdr:from>
    <xdr:to>
      <xdr:col>11</xdr:col>
      <xdr:colOff>641350</xdr:colOff>
      <xdr:row>73</xdr:row>
      <xdr:rowOff>0</xdr:rowOff>
    </xdr:to>
    <xdr:sp macro="" textlink="">
      <xdr:nvSpPr>
        <xdr:cNvPr id="3" name="Text Box 24">
          <a:extLst>
            <a:ext uri="{FF2B5EF4-FFF2-40B4-BE49-F238E27FC236}">
              <a16:creationId xmlns:a16="http://schemas.microsoft.com/office/drawing/2014/main" id="{8D45124A-5D81-4B2B-919F-97EDF7F9D90F}"/>
            </a:ext>
          </a:extLst>
        </xdr:cNvPr>
        <xdr:cNvSpPr txBox="1">
          <a:spLocks noChangeArrowheads="1"/>
        </xdr:cNvSpPr>
      </xdr:nvSpPr>
      <xdr:spPr bwMode="auto">
        <a:xfrm>
          <a:off x="0" y="12378267"/>
          <a:ext cx="9539817" cy="0"/>
        </a:xfrm>
        <a:prstGeom prst="rect">
          <a:avLst/>
        </a:prstGeom>
        <a:noFill/>
        <a:ln w="9525">
          <a:noFill/>
          <a:miter lim="800000"/>
          <a:headEnd/>
          <a:tailEnd/>
        </a:ln>
      </xdr:spPr>
      <xdr:txBody>
        <a:bodyPr vertOverflow="clip" wrap="square" lIns="27432" tIns="22860" rIns="0" bIns="0" anchor="t" upright="1"/>
        <a:lstStyle/>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I41"/>
  <sheetViews>
    <sheetView showGridLines="0" tabSelected="1" zoomScaleNormal="100" workbookViewId="0">
      <selection activeCell="G10" sqref="G10"/>
    </sheetView>
  </sheetViews>
  <sheetFormatPr defaultRowHeight="12.5" x14ac:dyDescent="0.25"/>
  <sheetData>
    <row r="1" spans="1:9" ht="18" x14ac:dyDescent="0.4">
      <c r="A1" s="58" t="s">
        <v>271</v>
      </c>
    </row>
    <row r="3" spans="1:9" x14ac:dyDescent="0.25">
      <c r="A3" t="s">
        <v>226</v>
      </c>
    </row>
    <row r="4" spans="1:9" x14ac:dyDescent="0.25">
      <c r="A4" t="s">
        <v>227</v>
      </c>
    </row>
    <row r="5" spans="1:9" x14ac:dyDescent="0.25">
      <c r="A5" t="s">
        <v>228</v>
      </c>
    </row>
    <row r="6" spans="1:9" x14ac:dyDescent="0.25">
      <c r="A6" t="s">
        <v>788</v>
      </c>
    </row>
    <row r="7" spans="1:9" x14ac:dyDescent="0.25">
      <c r="A7" t="s">
        <v>787</v>
      </c>
    </row>
    <row r="9" spans="1:9" ht="13" x14ac:dyDescent="0.3">
      <c r="A9" s="216" t="s">
        <v>675</v>
      </c>
      <c r="B9" s="216"/>
      <c r="C9" s="216"/>
      <c r="D9" s="216"/>
      <c r="E9" s="216"/>
      <c r="F9" s="216"/>
      <c r="G9" s="216"/>
      <c r="H9" s="216"/>
      <c r="I9" s="216"/>
    </row>
    <row r="10" spans="1:9" ht="13" x14ac:dyDescent="0.3">
      <c r="A10" s="216" t="s">
        <v>225</v>
      </c>
      <c r="B10" s="216"/>
      <c r="C10" s="216"/>
      <c r="D10" s="216"/>
      <c r="E10" s="216"/>
      <c r="F10" s="216"/>
      <c r="G10" s="216"/>
      <c r="H10" s="216"/>
      <c r="I10" s="216"/>
    </row>
    <row r="11" spans="1:9" ht="13" x14ac:dyDescent="0.3">
      <c r="A11" s="216" t="s">
        <v>676</v>
      </c>
      <c r="B11" s="216"/>
      <c r="C11" s="216"/>
      <c r="D11" s="216"/>
      <c r="E11" s="216"/>
      <c r="F11" s="216"/>
      <c r="G11" s="216"/>
      <c r="H11" s="216"/>
      <c r="I11" s="216"/>
    </row>
    <row r="12" spans="1:9" ht="13" x14ac:dyDescent="0.3">
      <c r="A12" s="216" t="s">
        <v>677</v>
      </c>
      <c r="B12" s="216"/>
      <c r="C12" s="216"/>
      <c r="D12" s="216"/>
      <c r="E12" s="216"/>
      <c r="F12" s="216"/>
      <c r="G12" s="216"/>
      <c r="H12" s="216"/>
      <c r="I12" s="216"/>
    </row>
    <row r="13" spans="1:9" ht="13" x14ac:dyDescent="0.3">
      <c r="A13" s="216" t="s">
        <v>678</v>
      </c>
      <c r="B13" s="216"/>
      <c r="C13" s="216"/>
      <c r="D13" s="216"/>
      <c r="E13" s="216"/>
      <c r="F13" s="216"/>
      <c r="G13" s="216"/>
      <c r="H13" s="216"/>
      <c r="I13" s="216"/>
    </row>
    <row r="14" spans="1:9" ht="13" x14ac:dyDescent="0.3">
      <c r="A14" s="216" t="s">
        <v>755</v>
      </c>
      <c r="B14" s="216"/>
      <c r="C14" s="216"/>
      <c r="D14" s="216"/>
      <c r="E14" s="216"/>
      <c r="F14" s="216"/>
      <c r="G14" s="216"/>
      <c r="H14" s="216"/>
      <c r="I14" s="216"/>
    </row>
    <row r="15" spans="1:9" ht="13" x14ac:dyDescent="0.3">
      <c r="A15" s="59"/>
      <c r="B15" s="59"/>
      <c r="C15" s="59"/>
      <c r="D15" s="59"/>
      <c r="E15" s="59"/>
      <c r="F15" s="59"/>
      <c r="G15" s="59"/>
      <c r="H15" s="59"/>
      <c r="I15" s="59"/>
    </row>
    <row r="16" spans="1:9" ht="13" x14ac:dyDescent="0.3">
      <c r="A16" s="5" t="s">
        <v>579</v>
      </c>
    </row>
    <row r="17" spans="1:1" ht="12.75" customHeight="1" x14ac:dyDescent="0.25"/>
    <row r="18" spans="1:1" ht="12.75" customHeight="1" x14ac:dyDescent="0.25">
      <c r="A18" t="s">
        <v>236</v>
      </c>
    </row>
    <row r="19" spans="1:1" ht="12.75" customHeight="1" x14ac:dyDescent="0.25">
      <c r="A19" t="s">
        <v>259</v>
      </c>
    </row>
    <row r="20" spans="1:1" ht="12.75" customHeight="1" x14ac:dyDescent="0.25"/>
    <row r="21" spans="1:1" ht="12.75" customHeight="1" x14ac:dyDescent="0.3">
      <c r="A21" s="5" t="s">
        <v>580</v>
      </c>
    </row>
    <row r="22" spans="1:1" ht="12.75" customHeight="1" x14ac:dyDescent="0.3">
      <c r="A22" s="5"/>
    </row>
    <row r="23" spans="1:1" x14ac:dyDescent="0.25">
      <c r="A23" s="30" t="s">
        <v>260</v>
      </c>
    </row>
    <row r="24" spans="1:1" ht="12.75" customHeight="1" x14ac:dyDescent="0.25">
      <c r="A24" t="s">
        <v>782</v>
      </c>
    </row>
    <row r="25" spans="1:1" ht="12.75" customHeight="1" x14ac:dyDescent="0.25">
      <c r="A25" t="s">
        <v>784</v>
      </c>
    </row>
    <row r="26" spans="1:1" ht="12.75" customHeight="1" x14ac:dyDescent="0.25">
      <c r="A26" t="s">
        <v>785</v>
      </c>
    </row>
    <row r="27" spans="1:1" ht="12.75" customHeight="1" x14ac:dyDescent="0.25">
      <c r="A27" t="s">
        <v>783</v>
      </c>
    </row>
    <row r="28" spans="1:1" ht="12.75" customHeight="1" x14ac:dyDescent="0.25">
      <c r="A28" t="s">
        <v>261</v>
      </c>
    </row>
    <row r="29" spans="1:1" ht="12.75" customHeight="1" x14ac:dyDescent="0.25">
      <c r="A29" t="s">
        <v>262</v>
      </c>
    </row>
    <row r="30" spans="1:1" ht="12.75" customHeight="1" x14ac:dyDescent="0.25">
      <c r="A30" t="s">
        <v>263</v>
      </c>
    </row>
    <row r="31" spans="1:1" ht="12.75" customHeight="1" x14ac:dyDescent="0.25"/>
    <row r="32" spans="1:1" x14ac:dyDescent="0.25">
      <c r="A32" s="30" t="s">
        <v>264</v>
      </c>
    </row>
    <row r="33" spans="1:1" x14ac:dyDescent="0.25">
      <c r="A33" s="30" t="s">
        <v>265</v>
      </c>
    </row>
    <row r="34" spans="1:1" x14ac:dyDescent="0.25">
      <c r="A34" s="30" t="s">
        <v>237</v>
      </c>
    </row>
    <row r="36" spans="1:1" x14ac:dyDescent="0.25">
      <c r="A36" t="s">
        <v>266</v>
      </c>
    </row>
    <row r="37" spans="1:1" x14ac:dyDescent="0.25">
      <c r="A37" t="s">
        <v>267</v>
      </c>
    </row>
    <row r="38" spans="1:1" x14ac:dyDescent="0.25">
      <c r="A38" t="s">
        <v>268</v>
      </c>
    </row>
    <row r="40" spans="1:1" x14ac:dyDescent="0.25">
      <c r="A40" t="s">
        <v>269</v>
      </c>
    </row>
    <row r="41" spans="1:1" x14ac:dyDescent="0.25">
      <c r="A41" t="s">
        <v>270</v>
      </c>
    </row>
  </sheetData>
  <phoneticPr fontId="21" type="noConversion"/>
  <pageMargins left="0.98425196850393704" right="0.98425196850393704" top="1.2598425196850394" bottom="0.98425196850393704" header="0.51181102362204722" footer="0.51181102362204722"/>
  <pageSetup paperSize="9" scale="81" orientation="portrait" r:id="rId1"/>
  <headerFooter alignWithMargins="0"/>
  <customProperties>
    <customPr name="OrphanNamesChecke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B2:H33"/>
  <sheetViews>
    <sheetView topLeftCell="A16" zoomScaleNormal="100" workbookViewId="0">
      <selection activeCell="F38" sqref="F38"/>
    </sheetView>
  </sheetViews>
  <sheetFormatPr defaultColWidth="9.1796875" defaultRowHeight="12.5" x14ac:dyDescent="0.25"/>
  <cols>
    <col min="1" max="16384" width="9.1796875" style="30"/>
  </cols>
  <sheetData>
    <row r="2" spans="2:8" ht="12.75" customHeight="1" x14ac:dyDescent="0.25"/>
    <row r="4" spans="2:8" ht="12.75" customHeight="1" x14ac:dyDescent="0.25"/>
    <row r="13" spans="2:8" x14ac:dyDescent="0.25">
      <c r="B13" s="31"/>
      <c r="C13" s="32"/>
      <c r="D13" s="32"/>
      <c r="E13" s="32"/>
      <c r="F13" s="32"/>
      <c r="G13" s="32"/>
      <c r="H13" s="33"/>
    </row>
    <row r="14" spans="2:8" x14ac:dyDescent="0.25">
      <c r="B14" s="34"/>
      <c r="C14" s="35"/>
      <c r="D14" s="35"/>
      <c r="E14" s="35"/>
      <c r="F14" s="35"/>
      <c r="G14" s="35"/>
      <c r="H14" s="36"/>
    </row>
    <row r="15" spans="2:8" x14ac:dyDescent="0.25">
      <c r="B15" s="34"/>
      <c r="C15" s="35"/>
      <c r="D15" s="35"/>
      <c r="E15" s="35"/>
      <c r="F15" s="35"/>
      <c r="G15" s="35"/>
      <c r="H15" s="36"/>
    </row>
    <row r="16" spans="2:8" ht="46" x14ac:dyDescent="0.95">
      <c r="B16" s="273" t="s">
        <v>49</v>
      </c>
      <c r="C16" s="274"/>
      <c r="D16" s="274"/>
      <c r="E16" s="274"/>
      <c r="F16" s="274"/>
      <c r="G16" s="274"/>
      <c r="H16" s="275"/>
    </row>
    <row r="17" spans="2:8" x14ac:dyDescent="0.25">
      <c r="B17" s="34"/>
      <c r="C17" s="35"/>
      <c r="D17" s="35"/>
      <c r="E17" s="35"/>
      <c r="F17" s="35"/>
      <c r="G17" s="35"/>
      <c r="H17" s="36"/>
    </row>
    <row r="18" spans="2:8" x14ac:dyDescent="0.25">
      <c r="B18" s="34"/>
      <c r="C18" s="35"/>
      <c r="D18" s="35"/>
      <c r="E18" s="35"/>
      <c r="F18" s="35"/>
      <c r="G18" s="35"/>
      <c r="H18" s="36"/>
    </row>
    <row r="19" spans="2:8" x14ac:dyDescent="0.25">
      <c r="B19" s="34"/>
      <c r="C19" s="35"/>
      <c r="D19" s="35"/>
      <c r="E19" s="35"/>
      <c r="F19" s="35"/>
      <c r="G19" s="35"/>
      <c r="H19" s="36"/>
    </row>
    <row r="20" spans="2:8" x14ac:dyDescent="0.25">
      <c r="B20" s="276" t="s">
        <v>48</v>
      </c>
      <c r="C20" s="277"/>
      <c r="D20" s="277"/>
      <c r="E20" s="277"/>
      <c r="F20" s="277"/>
      <c r="G20" s="277"/>
      <c r="H20" s="278"/>
    </row>
    <row r="21" spans="2:8" x14ac:dyDescent="0.25">
      <c r="B21" s="276"/>
      <c r="C21" s="277"/>
      <c r="D21" s="277"/>
      <c r="E21" s="277"/>
      <c r="F21" s="277"/>
      <c r="G21" s="277"/>
      <c r="H21" s="278"/>
    </row>
    <row r="22" spans="2:8" x14ac:dyDescent="0.25">
      <c r="B22" s="276"/>
      <c r="C22" s="277"/>
      <c r="D22" s="277"/>
      <c r="E22" s="277"/>
      <c r="F22" s="277"/>
      <c r="G22" s="277"/>
      <c r="H22" s="278"/>
    </row>
    <row r="23" spans="2:8" x14ac:dyDescent="0.25">
      <c r="B23" s="276"/>
      <c r="C23" s="277"/>
      <c r="D23" s="277"/>
      <c r="E23" s="277"/>
      <c r="F23" s="277"/>
      <c r="G23" s="277"/>
      <c r="H23" s="278"/>
    </row>
    <row r="24" spans="2:8" x14ac:dyDescent="0.25">
      <c r="B24" s="276"/>
      <c r="C24" s="277"/>
      <c r="D24" s="277"/>
      <c r="E24" s="277"/>
      <c r="F24" s="277"/>
      <c r="G24" s="277"/>
      <c r="H24" s="278"/>
    </row>
    <row r="25" spans="2:8" x14ac:dyDescent="0.25">
      <c r="B25" s="276"/>
      <c r="C25" s="277"/>
      <c r="D25" s="277"/>
      <c r="E25" s="277"/>
      <c r="F25" s="277"/>
      <c r="G25" s="277"/>
      <c r="H25" s="278"/>
    </row>
    <row r="26" spans="2:8" x14ac:dyDescent="0.25">
      <c r="B26" s="276"/>
      <c r="C26" s="277"/>
      <c r="D26" s="277"/>
      <c r="E26" s="277"/>
      <c r="F26" s="277"/>
      <c r="G26" s="277"/>
      <c r="H26" s="278"/>
    </row>
    <row r="27" spans="2:8" x14ac:dyDescent="0.25">
      <c r="B27" s="34"/>
      <c r="C27" s="35"/>
      <c r="D27" s="35"/>
      <c r="E27" s="35"/>
      <c r="F27" s="35"/>
      <c r="G27" s="35"/>
      <c r="H27" s="36"/>
    </row>
    <row r="28" spans="2:8" x14ac:dyDescent="0.25">
      <c r="B28" s="34"/>
      <c r="C28" s="35"/>
      <c r="D28" s="35"/>
      <c r="E28" s="35"/>
      <c r="F28" s="35"/>
      <c r="G28" s="35"/>
      <c r="H28" s="36"/>
    </row>
    <row r="29" spans="2:8" x14ac:dyDescent="0.25">
      <c r="B29" s="34"/>
      <c r="C29" s="35"/>
      <c r="D29" s="35"/>
      <c r="E29" s="35"/>
      <c r="F29" s="35"/>
      <c r="G29" s="35"/>
      <c r="H29" s="36"/>
    </row>
    <row r="30" spans="2:8" ht="29.5" x14ac:dyDescent="0.55000000000000004">
      <c r="B30" s="279">
        <v>2024</v>
      </c>
      <c r="C30" s="280"/>
      <c r="D30" s="280"/>
      <c r="E30" s="280"/>
      <c r="F30" s="280"/>
      <c r="G30" s="280"/>
      <c r="H30" s="281"/>
    </row>
    <row r="31" spans="2:8" x14ac:dyDescent="0.25">
      <c r="B31" s="34"/>
      <c r="C31" s="35"/>
      <c r="D31" s="35"/>
      <c r="E31" s="35"/>
      <c r="F31" s="35"/>
      <c r="G31" s="35"/>
      <c r="H31" s="36"/>
    </row>
    <row r="32" spans="2:8" x14ac:dyDescent="0.25">
      <c r="B32" s="34"/>
      <c r="C32" s="35"/>
      <c r="D32" s="35"/>
      <c r="E32" s="35"/>
      <c r="F32" s="35"/>
      <c r="G32" s="35"/>
      <c r="H32" s="36"/>
    </row>
    <row r="33" spans="2:8" x14ac:dyDescent="0.25">
      <c r="B33" s="37"/>
      <c r="C33" s="38"/>
      <c r="D33" s="38"/>
      <c r="E33" s="38"/>
      <c r="F33" s="38"/>
      <c r="G33" s="38"/>
      <c r="H33" s="39"/>
    </row>
  </sheetData>
  <mergeCells count="3">
    <mergeCell ref="B16:H16"/>
    <mergeCell ref="B20:H26"/>
    <mergeCell ref="B30:H30"/>
  </mergeCells>
  <phoneticPr fontId="0" type="noConversion"/>
  <pageMargins left="0.98425196850393704" right="0.98425196850393704" top="1.2598425196850394" bottom="0.98425196850393704" header="0.51181102362204722" footer="0.51181102362204722"/>
  <pageSetup paperSize="9" scale="99" orientation="portrait" r:id="rId1"/>
  <headerFooter alignWithMargins="0"/>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1">
    <pageSetUpPr fitToPage="1"/>
  </sheetPr>
  <dimension ref="A1:K53"/>
  <sheetViews>
    <sheetView showGridLines="0" topLeftCell="A22" zoomScale="115" zoomScaleNormal="115" workbookViewId="0">
      <selection activeCell="F9" sqref="F9"/>
    </sheetView>
  </sheetViews>
  <sheetFormatPr defaultColWidth="9.54296875" defaultRowHeight="12.5" x14ac:dyDescent="0.25"/>
  <cols>
    <col min="1" max="1" width="11.54296875" style="8" customWidth="1"/>
    <col min="2" max="2" width="4.453125" style="2" customWidth="1"/>
    <col min="3" max="3" width="11.54296875" style="8" customWidth="1"/>
    <col min="4" max="4" width="7.1796875" style="2" customWidth="1"/>
    <col min="5" max="5" width="54.54296875" style="2" customWidth="1"/>
    <col min="6" max="6" width="11.54296875" style="8" customWidth="1"/>
    <col min="7" max="7" width="4.453125" style="2" customWidth="1"/>
    <col min="8" max="8" width="11.54296875" style="8" customWidth="1"/>
    <col min="9" max="16384" width="9.54296875" style="2"/>
  </cols>
  <sheetData>
    <row r="1" spans="1:11" x14ac:dyDescent="0.25">
      <c r="I1" s="2" t="s">
        <v>369</v>
      </c>
    </row>
    <row r="2" spans="1:11" ht="25" customHeight="1" x14ac:dyDescent="0.5">
      <c r="A2" s="283" t="s">
        <v>49</v>
      </c>
      <c r="B2" s="283"/>
      <c r="C2" s="283"/>
      <c r="D2" s="283"/>
      <c r="E2" s="283"/>
      <c r="F2" s="283"/>
      <c r="G2" s="283"/>
      <c r="H2" s="283"/>
    </row>
    <row r="3" spans="1:11" ht="25" customHeight="1" x14ac:dyDescent="0.5">
      <c r="A3" s="282" t="str">
        <f>Forside!B20</f>
        <v>Enighet AS</v>
      </c>
      <c r="B3" s="282"/>
      <c r="C3" s="282"/>
      <c r="D3" s="282"/>
      <c r="E3" s="282"/>
      <c r="F3" s="282"/>
      <c r="G3" s="282"/>
      <c r="H3" s="282"/>
    </row>
    <row r="4" spans="1:11" ht="25" customHeight="1" x14ac:dyDescent="0.5">
      <c r="A4" s="282" t="s">
        <v>370</v>
      </c>
      <c r="B4" s="282"/>
      <c r="C4" s="282"/>
      <c r="D4" s="282"/>
      <c r="E4" s="282"/>
      <c r="F4" s="282"/>
      <c r="G4" s="282"/>
      <c r="H4" s="282"/>
    </row>
    <row r="5" spans="1:11" ht="13.5" customHeight="1" x14ac:dyDescent="0.25"/>
    <row r="6" spans="1:11" ht="13.5" customHeight="1" x14ac:dyDescent="0.3">
      <c r="A6" s="13" t="s">
        <v>661</v>
      </c>
      <c r="H6" s="13" t="s">
        <v>660</v>
      </c>
    </row>
    <row r="7" spans="1:11" ht="13.5" customHeight="1" x14ac:dyDescent="0.3">
      <c r="A7" s="13"/>
      <c r="C7" s="44"/>
      <c r="F7" s="44"/>
      <c r="H7" s="13"/>
    </row>
    <row r="8" spans="1:11" ht="13.5" customHeight="1" x14ac:dyDescent="0.3">
      <c r="A8" s="240" t="s">
        <v>766</v>
      </c>
      <c r="B8" s="11"/>
      <c r="C8" s="240" t="s">
        <v>767</v>
      </c>
      <c r="D8" s="14" t="s">
        <v>399</v>
      </c>
      <c r="E8" s="15" t="s">
        <v>371</v>
      </c>
      <c r="F8" s="240" t="s">
        <v>767</v>
      </c>
      <c r="G8" s="11"/>
      <c r="H8" s="43" t="s">
        <v>766</v>
      </c>
      <c r="I8" s="2" t="str">
        <f>IF(SUM(A22:H22)=0,"x","")</f>
        <v>x</v>
      </c>
      <c r="J8" s="17" t="str">
        <f>RIGHT(H8,2)</f>
        <v>23</v>
      </c>
    </row>
    <row r="9" spans="1:11" ht="13.5" customHeight="1" x14ac:dyDescent="0.25"/>
    <row r="10" spans="1:11" ht="13.5" customHeight="1" x14ac:dyDescent="0.25">
      <c r="A10" s="10">
        <v>0</v>
      </c>
      <c r="C10" s="10">
        <v>0</v>
      </c>
      <c r="E10" s="1" t="s">
        <v>401</v>
      </c>
      <c r="F10" s="10">
        <v>0</v>
      </c>
      <c r="H10" s="10">
        <v>0</v>
      </c>
      <c r="I10" s="2" t="str">
        <f>IF(SUM(A10:H10)=0,"x","")</f>
        <v>x</v>
      </c>
      <c r="K10" s="45"/>
    </row>
    <row r="11" spans="1:11" ht="13.5" customHeight="1" x14ac:dyDescent="0.25">
      <c r="A11" s="1">
        <v>0</v>
      </c>
      <c r="C11" s="1">
        <v>0</v>
      </c>
      <c r="E11" s="1" t="s">
        <v>388</v>
      </c>
      <c r="F11" s="1">
        <v>0</v>
      </c>
      <c r="H11" s="1">
        <v>0</v>
      </c>
      <c r="I11" s="2" t="str">
        <f>IF(SUM(A11:H11)=0,"x","")</f>
        <v>x</v>
      </c>
    </row>
    <row r="12" spans="1:11" ht="18" customHeight="1" x14ac:dyDescent="0.3">
      <c r="A12" s="4">
        <f>SUM(A10:A11)</f>
        <v>0</v>
      </c>
      <c r="C12" s="4">
        <f>SUM(C10:C11)</f>
        <v>0</v>
      </c>
      <c r="E12" s="18" t="s">
        <v>372</v>
      </c>
      <c r="F12" s="4">
        <f>SUM(F10:F11)</f>
        <v>0</v>
      </c>
      <c r="H12" s="4">
        <f>SUM(H10:H11)</f>
        <v>0</v>
      </c>
      <c r="I12" s="2" t="str">
        <f>IF(SUM(A12:H12)=0,"x","")</f>
        <v>x</v>
      </c>
    </row>
    <row r="13" spans="1:11" ht="13.5" customHeight="1" x14ac:dyDescent="0.25">
      <c r="I13" s="2" t="str">
        <f>IF(SUM(A22:H22)=0,"x","")</f>
        <v>x</v>
      </c>
    </row>
    <row r="14" spans="1:11" ht="27" customHeight="1" x14ac:dyDescent="0.25">
      <c r="A14" s="1">
        <v>0</v>
      </c>
      <c r="C14" s="1">
        <v>0</v>
      </c>
      <c r="E14" s="12" t="s">
        <v>390</v>
      </c>
      <c r="F14" s="1">
        <v>0</v>
      </c>
      <c r="H14" s="1">
        <v>0</v>
      </c>
      <c r="I14" s="2" t="str">
        <f>IF(SUM(A14:H14)=0,"x","")</f>
        <v>x</v>
      </c>
    </row>
    <row r="15" spans="1:11" ht="13.5" customHeight="1" x14ac:dyDescent="0.25">
      <c r="A15" s="1">
        <v>0</v>
      </c>
      <c r="C15" s="1">
        <v>0</v>
      </c>
      <c r="E15" s="12" t="s">
        <v>400</v>
      </c>
      <c r="F15" s="1">
        <v>0</v>
      </c>
      <c r="H15" s="1">
        <v>0</v>
      </c>
      <c r="I15" s="2" t="str">
        <f t="shared" ref="I15:I22" si="0">IF(SUM(A15:H15)=0,"x","")</f>
        <v>x</v>
      </c>
    </row>
    <row r="16" spans="1:11" ht="13.5" customHeight="1" x14ac:dyDescent="0.25">
      <c r="A16" s="1">
        <v>0</v>
      </c>
      <c r="C16" s="1">
        <v>0</v>
      </c>
      <c r="E16" s="12" t="s">
        <v>389</v>
      </c>
      <c r="F16" s="1">
        <v>0</v>
      </c>
      <c r="H16" s="1">
        <v>0</v>
      </c>
      <c r="I16" s="2" t="str">
        <f t="shared" si="0"/>
        <v>x</v>
      </c>
    </row>
    <row r="17" spans="1:9" ht="13.5" customHeight="1" x14ac:dyDescent="0.25">
      <c r="A17" s="1">
        <v>0</v>
      </c>
      <c r="C17" s="1">
        <v>0</v>
      </c>
      <c r="E17" s="12" t="s">
        <v>391</v>
      </c>
      <c r="F17" s="1">
        <v>0</v>
      </c>
      <c r="H17" s="1">
        <v>0</v>
      </c>
      <c r="I17" s="2" t="str">
        <f t="shared" si="0"/>
        <v>x</v>
      </c>
    </row>
    <row r="18" spans="1:9" ht="13.5" customHeight="1" x14ac:dyDescent="0.25">
      <c r="A18" s="1">
        <v>0</v>
      </c>
      <c r="C18" s="1">
        <v>0</v>
      </c>
      <c r="E18" s="1" t="s">
        <v>194</v>
      </c>
      <c r="F18" s="1">
        <v>0</v>
      </c>
      <c r="H18" s="1">
        <v>0</v>
      </c>
      <c r="I18" s="2" t="str">
        <f t="shared" si="0"/>
        <v>x</v>
      </c>
    </row>
    <row r="19" spans="1:9" ht="13.5" customHeight="1" x14ac:dyDescent="0.25">
      <c r="A19" s="1">
        <v>0</v>
      </c>
      <c r="C19" s="1">
        <v>0</v>
      </c>
      <c r="E19" s="1" t="s">
        <v>195</v>
      </c>
      <c r="F19" s="1">
        <v>0</v>
      </c>
      <c r="H19" s="1">
        <v>0</v>
      </c>
      <c r="I19" s="2" t="str">
        <f t="shared" si="0"/>
        <v>x</v>
      </c>
    </row>
    <row r="20" spans="1:9" ht="13.5" customHeight="1" x14ac:dyDescent="0.25">
      <c r="A20" s="1">
        <v>0</v>
      </c>
      <c r="C20" s="1">
        <v>0</v>
      </c>
      <c r="E20" s="1" t="s">
        <v>402</v>
      </c>
      <c r="F20" s="1">
        <v>0</v>
      </c>
      <c r="H20" s="1">
        <v>0</v>
      </c>
      <c r="I20" s="2" t="str">
        <f t="shared" si="0"/>
        <v>x</v>
      </c>
    </row>
    <row r="21" spans="1:9" ht="18" customHeight="1" x14ac:dyDescent="0.3">
      <c r="A21" s="4">
        <f>SUM(A14:A20)</f>
        <v>0</v>
      </c>
      <c r="C21" s="4">
        <f>SUM(C14:C20)</f>
        <v>0</v>
      </c>
      <c r="E21" s="18" t="s">
        <v>373</v>
      </c>
      <c r="F21" s="4">
        <f>SUM(F14:F20)</f>
        <v>0</v>
      </c>
      <c r="H21" s="4">
        <f>SUM(H14:H20)</f>
        <v>0</v>
      </c>
      <c r="I21" s="2" t="str">
        <f t="shared" si="0"/>
        <v>x</v>
      </c>
    </row>
    <row r="22" spans="1:9" ht="18" customHeight="1" x14ac:dyDescent="0.3">
      <c r="A22" s="4">
        <f>A12-A21</f>
        <v>0</v>
      </c>
      <c r="C22" s="4">
        <f>C12-C21</f>
        <v>0</v>
      </c>
      <c r="E22" s="18" t="s">
        <v>374</v>
      </c>
      <c r="F22" s="4">
        <f>F12-F21</f>
        <v>0</v>
      </c>
      <c r="H22" s="4">
        <f>H12-H21</f>
        <v>0</v>
      </c>
      <c r="I22" s="2" t="str">
        <f t="shared" si="0"/>
        <v>x</v>
      </c>
    </row>
    <row r="23" spans="1:9" ht="13.5" customHeight="1" x14ac:dyDescent="0.25">
      <c r="I23" s="2" t="str">
        <f>IF(SUM(A22:H22)=0,"x","")</f>
        <v>x</v>
      </c>
    </row>
    <row r="24" spans="1:9" ht="13.5" customHeight="1" x14ac:dyDescent="0.3">
      <c r="E24" s="15" t="s">
        <v>375</v>
      </c>
      <c r="I24" s="2" t="str">
        <f>IF(SUM(A34:H34)=0,"x","")</f>
        <v>x</v>
      </c>
    </row>
    <row r="25" spans="1:9" ht="13.5" customHeight="1" x14ac:dyDescent="0.25"/>
    <row r="26" spans="1:9" ht="13.5" customHeight="1" x14ac:dyDescent="0.25">
      <c r="A26" s="1">
        <v>0</v>
      </c>
      <c r="C26" s="1">
        <v>0</v>
      </c>
      <c r="E26" s="1" t="s">
        <v>196</v>
      </c>
      <c r="F26" s="1">
        <v>0</v>
      </c>
      <c r="H26" s="1">
        <v>0</v>
      </c>
      <c r="I26" s="2" t="str">
        <f t="shared" ref="I26:I52" si="1">IF(SUM(A26:H26)=0,"x","")</f>
        <v>x</v>
      </c>
    </row>
    <row r="27" spans="1:9" ht="13.5" customHeight="1" x14ac:dyDescent="0.25">
      <c r="A27" s="1">
        <v>0</v>
      </c>
      <c r="C27" s="1">
        <v>0</v>
      </c>
      <c r="E27" s="12" t="s">
        <v>197</v>
      </c>
      <c r="F27" s="1">
        <v>0</v>
      </c>
      <c r="H27" s="1">
        <v>0</v>
      </c>
      <c r="I27" s="2" t="str">
        <f t="shared" si="1"/>
        <v>x</v>
      </c>
    </row>
    <row r="28" spans="1:9" ht="13.5" customHeight="1" x14ac:dyDescent="0.25">
      <c r="A28" s="1">
        <v>0</v>
      </c>
      <c r="C28" s="1">
        <v>0</v>
      </c>
      <c r="E28" s="1" t="s">
        <v>392</v>
      </c>
      <c r="F28" s="1"/>
      <c r="H28" s="1"/>
      <c r="I28" s="2" t="str">
        <f t="shared" si="1"/>
        <v>x</v>
      </c>
    </row>
    <row r="29" spans="1:9" ht="13.5" customHeight="1" x14ac:dyDescent="0.25">
      <c r="A29" s="1">
        <v>0</v>
      </c>
      <c r="C29" s="1">
        <v>0</v>
      </c>
      <c r="E29" s="1" t="s">
        <v>393</v>
      </c>
      <c r="F29" s="1">
        <v>0</v>
      </c>
      <c r="H29" s="1">
        <v>0</v>
      </c>
      <c r="I29" s="2" t="str">
        <f t="shared" si="1"/>
        <v>x</v>
      </c>
    </row>
    <row r="30" spans="1:9" ht="13.5" customHeight="1" x14ac:dyDescent="0.25">
      <c r="A30" s="1">
        <v>0</v>
      </c>
      <c r="C30" s="1">
        <v>0</v>
      </c>
      <c r="E30" s="1" t="s">
        <v>198</v>
      </c>
      <c r="F30" s="1">
        <v>0</v>
      </c>
      <c r="H30" s="1">
        <v>0</v>
      </c>
      <c r="I30" s="2" t="str">
        <f t="shared" si="1"/>
        <v>x</v>
      </c>
    </row>
    <row r="31" spans="1:9" ht="13.5" customHeight="1" x14ac:dyDescent="0.25">
      <c r="A31" s="1">
        <v>0</v>
      </c>
      <c r="C31" s="1">
        <v>0</v>
      </c>
      <c r="E31" s="1" t="s">
        <v>272</v>
      </c>
      <c r="F31" s="1">
        <v>0</v>
      </c>
      <c r="H31" s="1">
        <v>0</v>
      </c>
      <c r="I31" s="2" t="str">
        <f t="shared" si="1"/>
        <v>x</v>
      </c>
    </row>
    <row r="32" spans="1:9" ht="13.5" customHeight="1" x14ac:dyDescent="0.25">
      <c r="A32" s="1">
        <v>0</v>
      </c>
      <c r="C32" s="1">
        <v>0</v>
      </c>
      <c r="E32" s="1" t="s">
        <v>395</v>
      </c>
      <c r="F32" s="1"/>
      <c r="H32" s="1"/>
      <c r="I32" s="2" t="str">
        <f t="shared" si="1"/>
        <v>x</v>
      </c>
    </row>
    <row r="33" spans="1:9" ht="13.5" customHeight="1" x14ac:dyDescent="0.25">
      <c r="A33" s="1">
        <v>0</v>
      </c>
      <c r="C33" s="1">
        <v>0</v>
      </c>
      <c r="E33" s="1" t="s">
        <v>397</v>
      </c>
      <c r="F33" s="1">
        <v>0</v>
      </c>
      <c r="H33" s="1">
        <v>0</v>
      </c>
      <c r="I33" s="2" t="str">
        <f t="shared" si="1"/>
        <v>x</v>
      </c>
    </row>
    <row r="34" spans="1:9" ht="18" customHeight="1" x14ac:dyDescent="0.3">
      <c r="A34" s="4">
        <f>SUM(A26:A33)</f>
        <v>0</v>
      </c>
      <c r="C34" s="4">
        <f>SUM(C26:C33)</f>
        <v>0</v>
      </c>
      <c r="E34" s="19" t="s">
        <v>439</v>
      </c>
      <c r="F34" s="4">
        <f>SUM(F26:F33)</f>
        <v>0</v>
      </c>
      <c r="H34" s="4">
        <f>SUM(H26:H33)</f>
        <v>0</v>
      </c>
      <c r="I34" s="2" t="str">
        <f t="shared" si="1"/>
        <v>x</v>
      </c>
    </row>
    <row r="35" spans="1:9" ht="18" customHeight="1" x14ac:dyDescent="0.3">
      <c r="A35" s="4">
        <f>A22+A34</f>
        <v>0</v>
      </c>
      <c r="C35" s="4">
        <f>C22+C34</f>
        <v>0</v>
      </c>
      <c r="E35" s="19" t="s">
        <v>683</v>
      </c>
      <c r="F35" s="4">
        <f>F22+F34</f>
        <v>0</v>
      </c>
      <c r="H35" s="4">
        <f>H22+H34</f>
        <v>0</v>
      </c>
      <c r="I35" s="2" t="str">
        <f t="shared" si="1"/>
        <v>x</v>
      </c>
    </row>
    <row r="36" spans="1:9" ht="18" customHeight="1" x14ac:dyDescent="0.25">
      <c r="A36" s="1">
        <v>0</v>
      </c>
      <c r="C36" s="1">
        <v>0</v>
      </c>
      <c r="E36" s="1" t="s">
        <v>684</v>
      </c>
      <c r="F36" s="1">
        <v>0</v>
      </c>
      <c r="H36" s="1">
        <v>0</v>
      </c>
      <c r="I36" s="2" t="str">
        <f t="shared" si="1"/>
        <v>x</v>
      </c>
    </row>
    <row r="37" spans="1:9" ht="18" customHeight="1" thickBot="1" x14ac:dyDescent="0.35">
      <c r="A37" s="28">
        <f>A35-A36</f>
        <v>0</v>
      </c>
      <c r="C37" s="28">
        <f>C35-C36</f>
        <v>0</v>
      </c>
      <c r="E37" s="18" t="s">
        <v>376</v>
      </c>
      <c r="F37" s="28">
        <f>F35-F36</f>
        <v>0</v>
      </c>
      <c r="H37" s="28">
        <f>H35-H36</f>
        <v>0</v>
      </c>
      <c r="I37" s="2" t="str">
        <f t="shared" si="1"/>
        <v>x</v>
      </c>
    </row>
    <row r="38" spans="1:9" ht="13.5" customHeight="1" thickTop="1" x14ac:dyDescent="0.25">
      <c r="I38" s="2" t="str">
        <f t="shared" si="1"/>
        <v>x</v>
      </c>
    </row>
    <row r="39" spans="1:9" ht="13.5" customHeight="1" x14ac:dyDescent="0.3">
      <c r="D39" s="11"/>
      <c r="E39" s="18" t="s">
        <v>664</v>
      </c>
      <c r="F39" s="13">
        <v>0</v>
      </c>
      <c r="G39" s="13"/>
      <c r="H39" s="13">
        <v>0</v>
      </c>
      <c r="I39" s="2" t="str">
        <f t="shared" si="1"/>
        <v>x</v>
      </c>
    </row>
    <row r="40" spans="1:9" ht="13.5" customHeight="1" x14ac:dyDescent="0.3">
      <c r="D40" s="11"/>
      <c r="E40" s="19" t="s">
        <v>0</v>
      </c>
      <c r="F40" s="13">
        <f>F37-F39</f>
        <v>0</v>
      </c>
      <c r="H40" s="13">
        <f>H37-H39</f>
        <v>0</v>
      </c>
      <c r="I40" s="2" t="str">
        <f t="shared" si="1"/>
        <v>x</v>
      </c>
    </row>
    <row r="41" spans="1:9" ht="13.5" customHeight="1" x14ac:dyDescent="0.25"/>
    <row r="42" spans="1:9" ht="13.5" customHeight="1" x14ac:dyDescent="0.25">
      <c r="I42" s="2" t="str">
        <f>IF(SUM(A52:H52)=0,"x","")</f>
        <v>x</v>
      </c>
    </row>
    <row r="43" spans="1:9" ht="13.5" customHeight="1" x14ac:dyDescent="0.3">
      <c r="E43" s="13" t="s">
        <v>438</v>
      </c>
      <c r="I43" s="2" t="str">
        <f>IF(SUM(A52:H52)=0,"x","")</f>
        <v>x</v>
      </c>
    </row>
    <row r="44" spans="1:9" ht="13.5" customHeight="1" x14ac:dyDescent="0.25">
      <c r="I44" s="2" t="str">
        <f>IF(SUM(A52:H52)=0,"x","")</f>
        <v>x</v>
      </c>
    </row>
    <row r="45" spans="1:9" ht="13.5" customHeight="1" x14ac:dyDescent="0.25">
      <c r="A45" s="1">
        <v>0</v>
      </c>
      <c r="C45" s="1">
        <v>0</v>
      </c>
      <c r="E45" s="1" t="s">
        <v>736</v>
      </c>
      <c r="F45" s="1"/>
      <c r="H45" s="1"/>
      <c r="I45" s="2" t="str">
        <f t="shared" si="1"/>
        <v>x</v>
      </c>
    </row>
    <row r="46" spans="1:9" ht="13.5" customHeight="1" x14ac:dyDescent="0.25">
      <c r="A46" s="1">
        <v>0</v>
      </c>
      <c r="C46" s="1">
        <v>0</v>
      </c>
      <c r="E46" s="1" t="s">
        <v>207</v>
      </c>
      <c r="F46" s="1"/>
      <c r="H46" s="1"/>
      <c r="I46" s="2" t="str">
        <f t="shared" si="1"/>
        <v>x</v>
      </c>
    </row>
    <row r="47" spans="1:9" ht="13.5" customHeight="1" x14ac:dyDescent="0.25">
      <c r="A47" s="1">
        <v>0</v>
      </c>
      <c r="C47" s="1">
        <v>0</v>
      </c>
      <c r="E47" s="1" t="s">
        <v>208</v>
      </c>
      <c r="F47" s="1"/>
      <c r="H47" s="1"/>
      <c r="I47" s="2" t="str">
        <f t="shared" si="1"/>
        <v>x</v>
      </c>
    </row>
    <row r="48" spans="1:9" ht="13.5" customHeight="1" x14ac:dyDescent="0.25">
      <c r="A48" s="1">
        <v>0</v>
      </c>
      <c r="C48" s="1">
        <v>0</v>
      </c>
      <c r="E48" s="1" t="s">
        <v>403</v>
      </c>
      <c r="F48" s="1"/>
      <c r="H48" s="1"/>
      <c r="I48" s="2" t="str">
        <f t="shared" si="1"/>
        <v>x</v>
      </c>
    </row>
    <row r="49" spans="1:9" ht="13.5" customHeight="1" x14ac:dyDescent="0.25">
      <c r="A49" s="1">
        <v>0</v>
      </c>
      <c r="C49" s="1">
        <v>0</v>
      </c>
      <c r="E49" s="1" t="s">
        <v>404</v>
      </c>
      <c r="F49" s="1"/>
      <c r="H49" s="1"/>
      <c r="I49" s="2" t="str">
        <f t="shared" si="1"/>
        <v>x</v>
      </c>
    </row>
    <row r="50" spans="1:9" ht="13.5" customHeight="1" x14ac:dyDescent="0.25">
      <c r="A50" s="1">
        <v>0</v>
      </c>
      <c r="C50" s="1">
        <v>0</v>
      </c>
      <c r="E50" s="1" t="s">
        <v>405</v>
      </c>
      <c r="F50" s="1"/>
      <c r="H50" s="1"/>
      <c r="I50" s="2" t="str">
        <f t="shared" si="1"/>
        <v>x</v>
      </c>
    </row>
    <row r="51" spans="1:9" ht="13.5" customHeight="1" x14ac:dyDescent="0.25">
      <c r="A51" s="1">
        <v>0</v>
      </c>
      <c r="C51" s="1">
        <v>0</v>
      </c>
      <c r="E51" s="1" t="s">
        <v>406</v>
      </c>
      <c r="F51" s="1"/>
      <c r="H51" s="1"/>
      <c r="I51" s="2" t="str">
        <f t="shared" si="1"/>
        <v>x</v>
      </c>
    </row>
    <row r="52" spans="1:9" ht="18" customHeight="1" thickBot="1" x14ac:dyDescent="0.35">
      <c r="A52" s="29">
        <f>SUM(A45:A51)</f>
        <v>0</v>
      </c>
      <c r="C52" s="29">
        <f>SUM(C45:C51)</f>
        <v>0</v>
      </c>
      <c r="E52" s="13" t="s">
        <v>437</v>
      </c>
      <c r="F52" s="1"/>
      <c r="H52" s="1"/>
      <c r="I52" s="2" t="str">
        <f t="shared" si="1"/>
        <v>x</v>
      </c>
    </row>
    <row r="53" spans="1:9" ht="13" thickTop="1" x14ac:dyDescent="0.25"/>
  </sheetData>
  <autoFilter ref="D1:I52" xr:uid="{00000000-0009-0000-0000-000002000000}"/>
  <mergeCells count="3">
    <mergeCell ref="A3:H3"/>
    <mergeCell ref="A4:H4"/>
    <mergeCell ref="A2:H2"/>
  </mergeCells>
  <phoneticPr fontId="21" type="noConversion"/>
  <pageMargins left="0.98425196850393704" right="0.59055118110236227" top="0.98425196850393704" bottom="0.98425196850393704" header="0.51181102362204722" footer="0.51181102362204722"/>
  <pageSetup paperSize="9" scale="74" fitToHeight="0" orientation="portrait" r:id="rId1"/>
  <headerFooter alignWithMargins="0"/>
  <rowBreaks count="1" manualBreakCount="1">
    <brk id="52" min="3" max="7" man="1"/>
  </rowBreaks>
  <customProperties>
    <customPr name="OrphanNamesChecke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K57"/>
  <sheetViews>
    <sheetView showGridLines="0" zoomScale="90" zoomScaleNormal="90" workbookViewId="0">
      <selection activeCell="A20" sqref="A20"/>
    </sheetView>
  </sheetViews>
  <sheetFormatPr defaultColWidth="9.54296875" defaultRowHeight="12.5" x14ac:dyDescent="0.25"/>
  <cols>
    <col min="1" max="1" width="11.54296875" style="8" customWidth="1"/>
    <col min="2" max="2" width="4.453125" style="2" customWidth="1"/>
    <col min="3" max="3" width="11.54296875" style="8" customWidth="1"/>
    <col min="4" max="4" width="7.1796875" style="2" customWidth="1"/>
    <col min="5" max="5" width="54.54296875" style="2" customWidth="1"/>
    <col min="6" max="6" width="11.54296875" style="8" customWidth="1"/>
    <col min="7" max="7" width="4.453125" style="2" customWidth="1"/>
    <col min="8" max="8" width="11.54296875" style="8" customWidth="1"/>
    <col min="9" max="16384" width="9.54296875" style="2"/>
  </cols>
  <sheetData>
    <row r="1" spans="1:9" x14ac:dyDescent="0.25">
      <c r="I1" s="2" t="s">
        <v>369</v>
      </c>
    </row>
    <row r="2" spans="1:9" ht="13" x14ac:dyDescent="0.3">
      <c r="A2" s="46" t="s">
        <v>209</v>
      </c>
      <c r="B2" s="25" t="s">
        <v>51</v>
      </c>
      <c r="C2" s="24"/>
      <c r="D2" s="25"/>
      <c r="E2" s="24"/>
      <c r="F2" s="25"/>
      <c r="G2" s="25"/>
      <c r="H2" s="25"/>
    </row>
    <row r="3" spans="1:9" x14ac:dyDescent="0.25">
      <c r="A3" s="25"/>
      <c r="B3" s="25" t="s">
        <v>52</v>
      </c>
      <c r="C3" s="24"/>
      <c r="D3" s="25"/>
      <c r="E3" s="24"/>
      <c r="F3" s="25"/>
      <c r="G3" s="25"/>
      <c r="H3" s="25"/>
    </row>
    <row r="4" spans="1:9" x14ac:dyDescent="0.25">
      <c r="A4" s="25"/>
      <c r="B4" s="25"/>
      <c r="C4" s="24"/>
      <c r="D4" s="25"/>
      <c r="E4" s="24"/>
      <c r="F4" s="25"/>
      <c r="G4" s="25"/>
      <c r="H4" s="25"/>
    </row>
    <row r="5" spans="1:9" x14ac:dyDescent="0.25">
      <c r="A5" s="25"/>
      <c r="B5" s="25" t="s">
        <v>273</v>
      </c>
      <c r="C5" s="24"/>
      <c r="D5" s="25"/>
      <c r="E5" s="24"/>
      <c r="F5" s="25"/>
      <c r="G5" s="25"/>
      <c r="H5" s="25"/>
    </row>
    <row r="6" spans="1:9" x14ac:dyDescent="0.25">
      <c r="A6" s="25"/>
      <c r="B6" s="24" t="s">
        <v>274</v>
      </c>
      <c r="C6" s="24"/>
      <c r="D6" s="25"/>
      <c r="E6" s="24"/>
      <c r="F6" s="25"/>
      <c r="G6" s="25"/>
      <c r="H6" s="25"/>
    </row>
    <row r="7" spans="1:9" x14ac:dyDescent="0.25">
      <c r="A7" s="25"/>
      <c r="B7" s="25"/>
      <c r="C7" s="24"/>
      <c r="D7" s="25"/>
      <c r="E7" s="24"/>
      <c r="F7" s="25"/>
      <c r="G7" s="25"/>
      <c r="H7" s="25"/>
    </row>
    <row r="8" spans="1:9" x14ac:dyDescent="0.25">
      <c r="A8" s="25"/>
      <c r="B8" s="25" t="s">
        <v>275</v>
      </c>
      <c r="C8" s="24"/>
      <c r="D8" s="25"/>
      <c r="E8" s="24"/>
      <c r="F8" s="25"/>
      <c r="G8" s="25"/>
      <c r="H8" s="25"/>
    </row>
    <row r="9" spans="1:9" x14ac:dyDescent="0.25">
      <c r="A9" s="25"/>
      <c r="B9" s="25" t="s">
        <v>276</v>
      </c>
      <c r="C9" s="24"/>
      <c r="D9" s="25"/>
      <c r="E9" s="24"/>
      <c r="F9" s="25"/>
      <c r="G9" s="25"/>
      <c r="H9" s="25"/>
    </row>
    <row r="10" spans="1:9" x14ac:dyDescent="0.25">
      <c r="A10" s="25"/>
      <c r="B10" s="25"/>
      <c r="C10" s="24"/>
      <c r="D10" s="25"/>
      <c r="E10" s="24"/>
      <c r="F10" s="25"/>
      <c r="G10" s="25"/>
      <c r="H10" s="25"/>
    </row>
    <row r="11" spans="1:9" x14ac:dyDescent="0.25">
      <c r="A11" s="25"/>
      <c r="B11" s="25" t="s">
        <v>277</v>
      </c>
      <c r="C11" s="24"/>
      <c r="D11" s="25"/>
      <c r="E11" s="24"/>
      <c r="F11" s="25"/>
      <c r="G11" s="25"/>
      <c r="H11" s="25"/>
    </row>
    <row r="12" spans="1:9" x14ac:dyDescent="0.25">
      <c r="A12" s="25"/>
      <c r="B12" s="25" t="s">
        <v>278</v>
      </c>
      <c r="C12" s="24"/>
      <c r="D12" s="25"/>
      <c r="E12" s="24"/>
      <c r="F12" s="25"/>
      <c r="G12" s="25"/>
      <c r="H12" s="25"/>
    </row>
    <row r="13" spans="1:9" ht="25" customHeight="1" x14ac:dyDescent="0.5">
      <c r="A13" s="282" t="s">
        <v>49</v>
      </c>
      <c r="B13" s="282"/>
      <c r="C13" s="282"/>
      <c r="D13" s="282"/>
      <c r="E13" s="282"/>
      <c r="F13" s="282"/>
      <c r="G13" s="282"/>
      <c r="H13" s="282"/>
    </row>
    <row r="14" spans="1:9" ht="25" customHeight="1" x14ac:dyDescent="0.5">
      <c r="A14" s="282" t="str">
        <f>Forside!B20</f>
        <v>Enighet AS</v>
      </c>
      <c r="B14" s="282"/>
      <c r="C14" s="282"/>
      <c r="D14" s="282"/>
      <c r="E14" s="282"/>
      <c r="F14" s="282"/>
      <c r="G14" s="282"/>
      <c r="H14" s="282"/>
    </row>
    <row r="15" spans="1:9" ht="25" customHeight="1" x14ac:dyDescent="0.5">
      <c r="A15" s="282" t="s">
        <v>370</v>
      </c>
      <c r="B15" s="282"/>
      <c r="C15" s="282"/>
      <c r="D15" s="282"/>
      <c r="E15" s="282"/>
      <c r="F15" s="282"/>
      <c r="G15" s="282"/>
      <c r="H15" s="282"/>
    </row>
    <row r="16" spans="1:9" ht="13.5" customHeight="1" x14ac:dyDescent="0.25"/>
    <row r="17" spans="1:11" ht="13.5" customHeight="1" x14ac:dyDescent="0.3">
      <c r="A17" s="13" t="s">
        <v>661</v>
      </c>
      <c r="H17" s="13" t="s">
        <v>660</v>
      </c>
    </row>
    <row r="18" spans="1:11" ht="13.5" customHeight="1" x14ac:dyDescent="0.25">
      <c r="A18" s="44"/>
      <c r="C18" s="44"/>
      <c r="F18" s="44"/>
      <c r="H18" s="44"/>
    </row>
    <row r="19" spans="1:11" ht="13.5" customHeight="1" x14ac:dyDescent="0.3">
      <c r="A19" s="43" t="s">
        <v>766</v>
      </c>
      <c r="B19" s="11"/>
      <c r="C19" s="43" t="s">
        <v>767</v>
      </c>
      <c r="D19" s="14" t="s">
        <v>399</v>
      </c>
      <c r="E19" s="15" t="s">
        <v>371</v>
      </c>
      <c r="F19" s="43" t="s">
        <v>767</v>
      </c>
      <c r="G19" s="11"/>
      <c r="H19" s="43" t="s">
        <v>766</v>
      </c>
      <c r="I19" s="2" t="str">
        <f>IF(SUM(A27:H27)=0,"x","")</f>
        <v>x</v>
      </c>
      <c r="J19" s="17" t="str">
        <f>RIGHT(H19,2)</f>
        <v>23</v>
      </c>
    </row>
    <row r="20" spans="1:11" ht="13.5" customHeight="1" x14ac:dyDescent="0.25"/>
    <row r="21" spans="1:11" ht="13.5" customHeight="1" x14ac:dyDescent="0.25">
      <c r="A21" s="10">
        <v>0</v>
      </c>
      <c r="C21" s="10">
        <v>0</v>
      </c>
      <c r="D21" s="11"/>
      <c r="E21" s="1" t="s">
        <v>401</v>
      </c>
      <c r="F21" s="10">
        <v>0</v>
      </c>
      <c r="H21" s="10">
        <v>0</v>
      </c>
      <c r="I21" s="2" t="str">
        <f>IF(SUM(A21:H21)=0,"x","")</f>
        <v>x</v>
      </c>
      <c r="K21" s="45"/>
    </row>
    <row r="22" spans="1:11" ht="13.5" customHeight="1" x14ac:dyDescent="0.25">
      <c r="A22" s="1">
        <v>0</v>
      </c>
      <c r="C22" s="1">
        <v>0</v>
      </c>
      <c r="D22" s="11"/>
      <c r="E22" s="1" t="s">
        <v>199</v>
      </c>
      <c r="F22" s="1">
        <v>0</v>
      </c>
      <c r="H22" s="1">
        <v>0</v>
      </c>
      <c r="I22" s="2" t="str">
        <f>IF(SUM(A22:H22)=0,"x","")</f>
        <v>x</v>
      </c>
    </row>
    <row r="23" spans="1:11" ht="18" customHeight="1" x14ac:dyDescent="0.3">
      <c r="A23" s="4">
        <f>+A21-A22</f>
        <v>0</v>
      </c>
      <c r="C23" s="4">
        <f>+C21-C22</f>
        <v>0</v>
      </c>
      <c r="D23" s="11"/>
      <c r="E23" s="18" t="s">
        <v>200</v>
      </c>
      <c r="F23" s="4">
        <f>+F21-F22</f>
        <v>0</v>
      </c>
      <c r="H23" s="4">
        <f>+H21-H22</f>
        <v>0</v>
      </c>
      <c r="I23" s="2" t="str">
        <f>IF(SUM(A23:H23)=0,"x","")</f>
        <v>x</v>
      </c>
    </row>
    <row r="24" spans="1:11" ht="13.5" customHeight="1" x14ac:dyDescent="0.25">
      <c r="D24" s="11"/>
      <c r="I24" s="2" t="str">
        <f>IF(SUM(A23:H23)=0,"x","")</f>
        <v>x</v>
      </c>
    </row>
    <row r="25" spans="1:11" ht="13.5" customHeight="1" x14ac:dyDescent="0.25">
      <c r="A25" s="1">
        <v>0</v>
      </c>
      <c r="C25" s="1">
        <v>0</v>
      </c>
      <c r="D25" s="11"/>
      <c r="E25" s="12" t="s">
        <v>201</v>
      </c>
      <c r="F25" s="1">
        <v>0</v>
      </c>
      <c r="H25" s="1">
        <v>0</v>
      </c>
      <c r="I25" s="2" t="str">
        <f>IF(SUM(A25:H25)=0,"x","")</f>
        <v>x</v>
      </c>
    </row>
    <row r="26" spans="1:11" ht="13.5" customHeight="1" x14ac:dyDescent="0.25">
      <c r="A26" s="1">
        <v>0</v>
      </c>
      <c r="C26" s="1">
        <v>0</v>
      </c>
      <c r="D26" s="11"/>
      <c r="E26" s="1" t="s">
        <v>202</v>
      </c>
      <c r="F26" s="1">
        <v>0</v>
      </c>
      <c r="H26" s="1">
        <v>0</v>
      </c>
      <c r="I26" s="2" t="str">
        <f>IF(SUM(A26:H26)=0,"x","")</f>
        <v>x</v>
      </c>
    </row>
    <row r="27" spans="1:11" ht="18" customHeight="1" x14ac:dyDescent="0.3">
      <c r="A27" s="4">
        <f>+A23-A25-A26</f>
        <v>0</v>
      </c>
      <c r="C27" s="4">
        <f>+C23-C25-C26</f>
        <v>0</v>
      </c>
      <c r="D27" s="11"/>
      <c r="E27" s="18" t="s">
        <v>374</v>
      </c>
      <c r="F27" s="4">
        <f>+F23-F25-F26</f>
        <v>0</v>
      </c>
      <c r="H27" s="4">
        <f>+H23-H25-H26</f>
        <v>0</v>
      </c>
      <c r="I27" s="2" t="str">
        <f>IF(SUM(A27:H27)=0,"x","")</f>
        <v>x</v>
      </c>
    </row>
    <row r="28" spans="1:11" ht="13.5" customHeight="1" x14ac:dyDescent="0.25">
      <c r="D28" s="11"/>
    </row>
    <row r="29" spans="1:11" ht="13.5" customHeight="1" x14ac:dyDescent="0.3">
      <c r="D29" s="11"/>
      <c r="E29" s="15" t="s">
        <v>375</v>
      </c>
      <c r="I29" s="2" t="str">
        <f>IF(SUM(A38:H38)=0,"x","")</f>
        <v>x</v>
      </c>
    </row>
    <row r="30" spans="1:11" ht="13.5" customHeight="1" x14ac:dyDescent="0.25">
      <c r="D30" s="11"/>
    </row>
    <row r="31" spans="1:11" ht="13.5" customHeight="1" x14ac:dyDescent="0.25">
      <c r="A31" s="1">
        <v>0</v>
      </c>
      <c r="C31" s="1">
        <v>0</v>
      </c>
      <c r="D31" s="11"/>
      <c r="E31" s="1" t="s">
        <v>196</v>
      </c>
      <c r="F31" s="1">
        <v>0</v>
      </c>
      <c r="H31" s="1">
        <v>0</v>
      </c>
      <c r="I31" s="2" t="str">
        <f>IF(SUM(A31:H31)=0,"x","")</f>
        <v>x</v>
      </c>
    </row>
    <row r="32" spans="1:11" ht="13.5" customHeight="1" x14ac:dyDescent="0.25">
      <c r="A32" s="1">
        <v>0</v>
      </c>
      <c r="C32" s="1">
        <v>0</v>
      </c>
      <c r="D32" s="11"/>
      <c r="E32" s="12" t="s">
        <v>197</v>
      </c>
      <c r="F32" s="1">
        <v>0</v>
      </c>
      <c r="H32" s="1">
        <v>0</v>
      </c>
      <c r="I32" s="2" t="str">
        <f t="shared" ref="I32:I41" si="0">IF(SUM(A32:H32)=0,"x","")</f>
        <v>x</v>
      </c>
    </row>
    <row r="33" spans="1:9" ht="13.5" customHeight="1" x14ac:dyDescent="0.25">
      <c r="A33" s="1">
        <v>0</v>
      </c>
      <c r="C33" s="1">
        <v>0</v>
      </c>
      <c r="D33" s="11"/>
      <c r="E33" s="1" t="s">
        <v>392</v>
      </c>
      <c r="F33" s="1"/>
      <c r="H33" s="1"/>
      <c r="I33" s="2" t="str">
        <f t="shared" si="0"/>
        <v>x</v>
      </c>
    </row>
    <row r="34" spans="1:9" ht="13.5" customHeight="1" x14ac:dyDescent="0.25">
      <c r="A34" s="1">
        <v>0</v>
      </c>
      <c r="C34" s="1">
        <v>0</v>
      </c>
      <c r="D34" s="11"/>
      <c r="E34" s="1" t="s">
        <v>395</v>
      </c>
      <c r="F34" s="1"/>
      <c r="H34" s="1"/>
      <c r="I34" s="2" t="str">
        <f t="shared" si="0"/>
        <v>x</v>
      </c>
    </row>
    <row r="35" spans="1:9" ht="13.5" customHeight="1" x14ac:dyDescent="0.25">
      <c r="A35" s="1">
        <v>0</v>
      </c>
      <c r="C35" s="1">
        <v>0</v>
      </c>
      <c r="D35" s="11"/>
      <c r="E35" s="1" t="s">
        <v>393</v>
      </c>
      <c r="F35" s="1">
        <v>0</v>
      </c>
      <c r="H35" s="1">
        <v>0</v>
      </c>
      <c r="I35" s="2" t="str">
        <f t="shared" si="0"/>
        <v>x</v>
      </c>
    </row>
    <row r="36" spans="1:9" ht="13.5" customHeight="1" x14ac:dyDescent="0.25">
      <c r="A36" s="1">
        <v>0</v>
      </c>
      <c r="C36" s="1">
        <v>0</v>
      </c>
      <c r="D36" s="11"/>
      <c r="E36" s="1" t="s">
        <v>397</v>
      </c>
      <c r="F36" s="1">
        <v>0</v>
      </c>
      <c r="H36" s="1">
        <v>0</v>
      </c>
      <c r="I36" s="2" t="str">
        <f t="shared" si="0"/>
        <v>x</v>
      </c>
    </row>
    <row r="37" spans="1:9" ht="13.5" customHeight="1" x14ac:dyDescent="0.25">
      <c r="A37" s="1">
        <v>0</v>
      </c>
      <c r="C37" s="1">
        <v>0</v>
      </c>
      <c r="D37" s="11"/>
      <c r="E37" s="1" t="s">
        <v>198</v>
      </c>
      <c r="F37" s="1">
        <v>0</v>
      </c>
      <c r="H37" s="1">
        <v>0</v>
      </c>
      <c r="I37" s="2" t="str">
        <f t="shared" si="0"/>
        <v>x</v>
      </c>
    </row>
    <row r="38" spans="1:9" ht="18" customHeight="1" x14ac:dyDescent="0.3">
      <c r="A38" s="4">
        <f>SUM(A31:A37)</f>
        <v>0</v>
      </c>
      <c r="C38" s="4">
        <f>SUM(C31:C37)</f>
        <v>0</v>
      </c>
      <c r="D38" s="11"/>
      <c r="E38" s="19" t="s">
        <v>439</v>
      </c>
      <c r="F38" s="4">
        <f>SUM(F31:F37)</f>
        <v>0</v>
      </c>
      <c r="H38" s="4">
        <f>SUM(H31:H37)</f>
        <v>0</v>
      </c>
      <c r="I38" s="2" t="str">
        <f t="shared" si="0"/>
        <v>x</v>
      </c>
    </row>
    <row r="39" spans="1:9" ht="18" customHeight="1" x14ac:dyDescent="0.3">
      <c r="A39" s="4">
        <f>A26+A38</f>
        <v>0</v>
      </c>
      <c r="C39" s="4">
        <f>C26+C38</f>
        <v>0</v>
      </c>
      <c r="E39" s="19" t="s">
        <v>683</v>
      </c>
      <c r="F39" s="4">
        <f>F26+F38</f>
        <v>0</v>
      </c>
      <c r="H39" s="4">
        <f>H26+H38</f>
        <v>0</v>
      </c>
      <c r="I39" s="2" t="str">
        <f>IF(SUM(A39:H39)=0,"x","")</f>
        <v>x</v>
      </c>
    </row>
    <row r="40" spans="1:9" ht="18" customHeight="1" x14ac:dyDescent="0.25">
      <c r="A40" s="1">
        <v>0</v>
      </c>
      <c r="C40" s="1">
        <v>0</v>
      </c>
      <c r="E40" s="1" t="s">
        <v>684</v>
      </c>
      <c r="F40" s="1">
        <v>0</v>
      </c>
      <c r="H40" s="1">
        <v>0</v>
      </c>
      <c r="I40" s="2" t="str">
        <f t="shared" si="0"/>
        <v>x</v>
      </c>
    </row>
    <row r="41" spans="1:9" ht="18" customHeight="1" thickBot="1" x14ac:dyDescent="0.35">
      <c r="A41" s="28">
        <f>A39-A40</f>
        <v>0</v>
      </c>
      <c r="C41" s="28">
        <f>C39-C40</f>
        <v>0</v>
      </c>
      <c r="E41" s="18" t="s">
        <v>376</v>
      </c>
      <c r="F41" s="28">
        <f>F39-F40</f>
        <v>0</v>
      </c>
      <c r="H41" s="28">
        <f>H39-H40</f>
        <v>0</v>
      </c>
      <c r="I41" s="2" t="str">
        <f t="shared" si="0"/>
        <v>x</v>
      </c>
    </row>
    <row r="42" spans="1:9" ht="13.5" customHeight="1" thickTop="1" x14ac:dyDescent="0.25">
      <c r="D42" s="11"/>
    </row>
    <row r="43" spans="1:9" ht="13.5" customHeight="1" x14ac:dyDescent="0.3">
      <c r="D43" s="11"/>
      <c r="E43" s="18" t="s">
        <v>664</v>
      </c>
      <c r="F43" s="13">
        <v>0</v>
      </c>
      <c r="G43" s="13"/>
      <c r="H43" s="13">
        <v>0</v>
      </c>
      <c r="I43" s="2" t="str">
        <f>IF(SUM(A43:H43)=0,"x","")</f>
        <v>x</v>
      </c>
    </row>
    <row r="44" spans="1:9" ht="13.5" customHeight="1" x14ac:dyDescent="0.3">
      <c r="D44" s="11"/>
      <c r="E44" s="19" t="s">
        <v>0</v>
      </c>
      <c r="F44" s="13">
        <f>F41-F43</f>
        <v>0</v>
      </c>
      <c r="H44" s="13">
        <f>H41-H43</f>
        <v>0</v>
      </c>
      <c r="I44" s="2" t="str">
        <f>IF(SUM(A44:H44)=0,"x","")</f>
        <v>x</v>
      </c>
    </row>
    <row r="45" spans="1:9" ht="13.5" customHeight="1" x14ac:dyDescent="0.3">
      <c r="D45" s="11"/>
      <c r="E45" s="19"/>
      <c r="F45" s="13"/>
      <c r="H45" s="13"/>
    </row>
    <row r="46" spans="1:9" ht="13.5" customHeight="1" x14ac:dyDescent="0.25">
      <c r="D46" s="11"/>
      <c r="I46" s="2" t="str">
        <f>IF(SUM(A56:H56)=0,"x","")</f>
        <v>x</v>
      </c>
    </row>
    <row r="47" spans="1:9" ht="13.5" customHeight="1" x14ac:dyDescent="0.3">
      <c r="D47" s="11"/>
      <c r="E47" s="13" t="s">
        <v>438</v>
      </c>
    </row>
    <row r="48" spans="1:9" ht="13.5" customHeight="1" x14ac:dyDescent="0.25">
      <c r="D48" s="11"/>
      <c r="I48" s="2" t="str">
        <f>IF(SUM(A56:H56)=0,"x","")</f>
        <v>x</v>
      </c>
    </row>
    <row r="49" spans="1:9" ht="13.5" customHeight="1" x14ac:dyDescent="0.25">
      <c r="A49" s="1">
        <v>0</v>
      </c>
      <c r="C49" s="1">
        <v>0</v>
      </c>
      <c r="D49" s="11"/>
      <c r="E49" s="1" t="s">
        <v>736</v>
      </c>
      <c r="F49" s="1"/>
      <c r="H49" s="1"/>
      <c r="I49" s="2" t="str">
        <f t="shared" ref="I49:I56" si="1">IF(SUM(A49:H49)=0,"x","")</f>
        <v>x</v>
      </c>
    </row>
    <row r="50" spans="1:9" ht="13.5" customHeight="1" x14ac:dyDescent="0.25">
      <c r="A50" s="1">
        <v>0</v>
      </c>
      <c r="C50" s="1">
        <v>0</v>
      </c>
      <c r="D50" s="11"/>
      <c r="E50" s="1" t="s">
        <v>207</v>
      </c>
      <c r="F50" s="1"/>
      <c r="H50" s="1"/>
      <c r="I50" s="2" t="str">
        <f t="shared" si="1"/>
        <v>x</v>
      </c>
    </row>
    <row r="51" spans="1:9" ht="13.5" customHeight="1" x14ac:dyDescent="0.25">
      <c r="A51" s="1">
        <v>0</v>
      </c>
      <c r="C51" s="1">
        <v>0</v>
      </c>
      <c r="D51" s="11"/>
      <c r="E51" s="1" t="s">
        <v>208</v>
      </c>
      <c r="F51" s="1"/>
      <c r="H51" s="1"/>
      <c r="I51" s="2" t="str">
        <f t="shared" si="1"/>
        <v>x</v>
      </c>
    </row>
    <row r="52" spans="1:9" ht="13.5" customHeight="1" x14ac:dyDescent="0.25">
      <c r="A52" s="1">
        <v>0</v>
      </c>
      <c r="C52" s="1">
        <v>0</v>
      </c>
      <c r="D52" s="11"/>
      <c r="E52" s="1" t="s">
        <v>403</v>
      </c>
      <c r="F52" s="1"/>
      <c r="H52" s="1"/>
      <c r="I52" s="2" t="str">
        <f t="shared" si="1"/>
        <v>x</v>
      </c>
    </row>
    <row r="53" spans="1:9" ht="13.5" customHeight="1" x14ac:dyDescent="0.25">
      <c r="A53" s="1">
        <v>0</v>
      </c>
      <c r="C53" s="1">
        <v>0</v>
      </c>
      <c r="D53" s="11"/>
      <c r="E53" s="1" t="s">
        <v>404</v>
      </c>
      <c r="F53" s="1"/>
      <c r="H53" s="1"/>
      <c r="I53" s="2" t="str">
        <f t="shared" si="1"/>
        <v>x</v>
      </c>
    </row>
    <row r="54" spans="1:9" ht="13.5" customHeight="1" x14ac:dyDescent="0.25">
      <c r="A54" s="1">
        <v>0</v>
      </c>
      <c r="C54" s="1">
        <v>0</v>
      </c>
      <c r="D54" s="11"/>
      <c r="E54" s="1" t="s">
        <v>405</v>
      </c>
      <c r="F54" s="1"/>
      <c r="H54" s="1"/>
      <c r="I54" s="2" t="str">
        <f t="shared" si="1"/>
        <v>x</v>
      </c>
    </row>
    <row r="55" spans="1:9" ht="13.5" customHeight="1" x14ac:dyDescent="0.25">
      <c r="A55" s="1">
        <v>0</v>
      </c>
      <c r="C55" s="1">
        <v>0</v>
      </c>
      <c r="D55" s="11"/>
      <c r="E55" s="1" t="s">
        <v>406</v>
      </c>
      <c r="F55" s="1"/>
      <c r="H55" s="1"/>
      <c r="I55" s="2" t="str">
        <f t="shared" si="1"/>
        <v>x</v>
      </c>
    </row>
    <row r="56" spans="1:9" ht="18" customHeight="1" thickBot="1" x14ac:dyDescent="0.35">
      <c r="A56" s="29">
        <f>SUM(A49:A55)</f>
        <v>0</v>
      </c>
      <c r="C56" s="29">
        <f>SUM(C49:C55)</f>
        <v>0</v>
      </c>
      <c r="E56" s="13" t="s">
        <v>437</v>
      </c>
      <c r="F56" s="1"/>
      <c r="H56" s="1"/>
      <c r="I56" s="2" t="str">
        <f t="shared" si="1"/>
        <v>x</v>
      </c>
    </row>
    <row r="57" spans="1:9" ht="13" thickTop="1" x14ac:dyDescent="0.25"/>
  </sheetData>
  <autoFilter ref="D1:I56" xr:uid="{00000000-0009-0000-0000-000003000000}"/>
  <mergeCells count="3">
    <mergeCell ref="A13:H13"/>
    <mergeCell ref="A14:H14"/>
    <mergeCell ref="A15:H15"/>
  </mergeCells>
  <phoneticPr fontId="21" type="noConversion"/>
  <pageMargins left="0.98425196850393704" right="0.59055118110236227" top="0.98425196850393704" bottom="0.98425196850393704" header="0.51181102362204722" footer="0.51181102362204722"/>
  <pageSetup paperSize="9" scale="74" fitToHeight="0" orientation="portrait" r:id="rId1"/>
  <headerFooter alignWithMargins="0"/>
  <rowBreaks count="1" manualBreakCount="1">
    <brk id="56" min="3" max="7" man="1"/>
  </rowBreaks>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2">
    <pageSetUpPr fitToPage="1"/>
  </sheetPr>
  <dimension ref="A1:K113"/>
  <sheetViews>
    <sheetView showGridLines="0" zoomScaleNormal="100" workbookViewId="0">
      <selection activeCell="E111" sqref="E111"/>
    </sheetView>
  </sheetViews>
  <sheetFormatPr defaultColWidth="9.54296875" defaultRowHeight="12.5" x14ac:dyDescent="0.25"/>
  <cols>
    <col min="1" max="1" width="11.54296875" style="8" customWidth="1"/>
    <col min="2" max="2" width="4.453125" style="2" customWidth="1"/>
    <col min="3" max="3" width="11.54296875" style="2" customWidth="1"/>
    <col min="4" max="4" width="7.1796875" style="2" customWidth="1"/>
    <col min="5" max="5" width="54.54296875" style="2" customWidth="1"/>
    <col min="6" max="6" width="11.54296875" style="8" customWidth="1"/>
    <col min="7" max="7" width="4.453125" style="2" customWidth="1"/>
    <col min="8" max="8" width="11.54296875" style="2" customWidth="1"/>
    <col min="9" max="16384" width="9.54296875" style="2"/>
  </cols>
  <sheetData>
    <row r="1" spans="1:11" x14ac:dyDescent="0.25">
      <c r="I1" s="2" t="s">
        <v>369</v>
      </c>
      <c r="J1" s="8"/>
      <c r="K1" s="8"/>
    </row>
    <row r="2" spans="1:11" ht="25" customHeight="1" x14ac:dyDescent="0.5">
      <c r="A2" s="285" t="s">
        <v>49</v>
      </c>
      <c r="B2" s="285"/>
      <c r="C2" s="285"/>
      <c r="D2" s="285"/>
      <c r="E2" s="285"/>
      <c r="F2" s="285"/>
      <c r="G2" s="285"/>
      <c r="H2" s="285"/>
    </row>
    <row r="3" spans="1:11" ht="25" customHeight="1" x14ac:dyDescent="0.5">
      <c r="A3" s="285" t="str">
        <f>Forside!B20</f>
        <v>Enighet AS</v>
      </c>
      <c r="B3" s="285"/>
      <c r="C3" s="285"/>
      <c r="D3" s="285"/>
      <c r="E3" s="285"/>
      <c r="F3" s="285"/>
      <c r="G3" s="285"/>
      <c r="H3" s="285"/>
    </row>
    <row r="4" spans="1:11" ht="25" customHeight="1" x14ac:dyDescent="0.5">
      <c r="A4" s="284" t="s">
        <v>377</v>
      </c>
      <c r="B4" s="284"/>
      <c r="C4" s="284"/>
      <c r="D4" s="284"/>
      <c r="E4" s="284"/>
      <c r="F4" s="284"/>
      <c r="G4" s="284"/>
      <c r="H4" s="284"/>
    </row>
    <row r="5" spans="1:11" ht="13.5" customHeight="1" x14ac:dyDescent="0.25"/>
    <row r="6" spans="1:11" ht="13.5" customHeight="1" x14ac:dyDescent="0.3">
      <c r="A6" s="13" t="s">
        <v>661</v>
      </c>
      <c r="C6" s="8"/>
      <c r="H6" s="13" t="s">
        <v>660</v>
      </c>
    </row>
    <row r="7" spans="1:11" ht="13.5" customHeight="1" x14ac:dyDescent="0.25"/>
    <row r="8" spans="1:11" ht="13.5" customHeight="1" x14ac:dyDescent="0.3">
      <c r="A8" s="43" t="s">
        <v>766</v>
      </c>
      <c r="B8" s="11"/>
      <c r="C8" s="43" t="s">
        <v>767</v>
      </c>
      <c r="D8" s="14" t="s">
        <v>399</v>
      </c>
      <c r="E8" s="15" t="s">
        <v>378</v>
      </c>
      <c r="F8" s="43" t="s">
        <v>767</v>
      </c>
      <c r="G8" s="11"/>
      <c r="H8" s="43" t="s">
        <v>766</v>
      </c>
      <c r="I8" s="2" t="str">
        <f>IF(SUM(A55:H55)=0,"x","")</f>
        <v>x</v>
      </c>
    </row>
    <row r="9" spans="1:11" ht="13.5" customHeight="1" x14ac:dyDescent="0.25"/>
    <row r="10" spans="1:11" ht="13.5" customHeight="1" x14ac:dyDescent="0.3">
      <c r="D10" s="11"/>
      <c r="E10" s="21" t="s">
        <v>381</v>
      </c>
      <c r="I10" s="2" t="str">
        <f>IF(SUM(A35:H35)=0,"x","")</f>
        <v>x</v>
      </c>
    </row>
    <row r="11" spans="1:11" ht="13.5" customHeight="1" x14ac:dyDescent="0.3">
      <c r="A11" s="1" t="s">
        <v>387</v>
      </c>
      <c r="C11" s="1" t="s">
        <v>387</v>
      </c>
      <c r="D11" s="11"/>
      <c r="E11" s="22" t="s">
        <v>529</v>
      </c>
      <c r="F11" s="1" t="s">
        <v>387</v>
      </c>
      <c r="H11" s="1" t="s">
        <v>387</v>
      </c>
      <c r="I11" s="2" t="str">
        <f>IF(SUM(A16:H16)=0,"x","")</f>
        <v>x</v>
      </c>
    </row>
    <row r="12" spans="1:11" ht="13.5" customHeight="1" x14ac:dyDescent="0.25">
      <c r="A12" s="1">
        <v>0</v>
      </c>
      <c r="C12" s="1">
        <v>0</v>
      </c>
      <c r="D12" s="11"/>
      <c r="E12" s="1" t="s">
        <v>764</v>
      </c>
      <c r="F12" s="1">
        <v>0</v>
      </c>
      <c r="H12" s="1">
        <v>0</v>
      </c>
      <c r="I12" s="2" t="str">
        <f>IF(SUM(A12:H12)=0,"x","")</f>
        <v>x</v>
      </c>
    </row>
    <row r="13" spans="1:11" ht="13.5" customHeight="1" x14ac:dyDescent="0.25">
      <c r="A13" s="1">
        <v>0</v>
      </c>
      <c r="C13" s="1">
        <v>0</v>
      </c>
      <c r="D13" s="11"/>
      <c r="E13" s="1" t="s">
        <v>291</v>
      </c>
      <c r="F13" s="1">
        <v>0</v>
      </c>
      <c r="H13" s="1">
        <v>0</v>
      </c>
      <c r="I13" s="2" t="str">
        <f>IF(SUM(A13:H13)=0,"x","")</f>
        <v>x</v>
      </c>
    </row>
    <row r="14" spans="1:11" ht="13.5" customHeight="1" x14ac:dyDescent="0.25">
      <c r="A14" s="1">
        <v>0</v>
      </c>
      <c r="C14" s="1">
        <v>0</v>
      </c>
      <c r="D14" s="11"/>
      <c r="E14" s="1" t="s">
        <v>633</v>
      </c>
      <c r="F14" s="1">
        <v>0</v>
      </c>
      <c r="H14" s="1">
        <v>0</v>
      </c>
      <c r="I14" s="2" t="str">
        <f>IF(SUM(A14:H14)=0,"x","")</f>
        <v>x</v>
      </c>
    </row>
    <row r="15" spans="1:11" ht="13.5" customHeight="1" x14ac:dyDescent="0.25">
      <c r="A15" s="1">
        <v>0</v>
      </c>
      <c r="C15" s="1">
        <v>0</v>
      </c>
      <c r="D15" s="11"/>
      <c r="E15" s="1" t="s">
        <v>505</v>
      </c>
      <c r="F15" s="1">
        <v>0</v>
      </c>
      <c r="H15" s="1">
        <v>0</v>
      </c>
      <c r="I15" s="2" t="str">
        <f>IF(SUM(A15:H15)=0,"x","")</f>
        <v>x</v>
      </c>
    </row>
    <row r="16" spans="1:11" ht="18" customHeight="1" x14ac:dyDescent="0.3">
      <c r="A16" s="7">
        <f>SUM(A12:A15)</f>
        <v>0</v>
      </c>
      <c r="C16" s="7">
        <f>SUM(C12:C15)</f>
        <v>0</v>
      </c>
      <c r="D16" s="11"/>
      <c r="E16" s="22" t="s">
        <v>634</v>
      </c>
      <c r="F16" s="7">
        <f>SUM(F12:F15)</f>
        <v>0</v>
      </c>
      <c r="H16" s="7">
        <f>SUM(H12:H15)</f>
        <v>0</v>
      </c>
      <c r="I16" s="2" t="str">
        <f>IF(SUM(A16:H16)=0,"x","")</f>
        <v>x</v>
      </c>
    </row>
    <row r="17" spans="1:9" ht="13.5" customHeight="1" x14ac:dyDescent="0.25">
      <c r="A17" s="1"/>
      <c r="C17" s="1"/>
      <c r="D17" s="11"/>
      <c r="E17" s="1"/>
      <c r="F17" s="1"/>
      <c r="H17" s="1"/>
      <c r="I17" s="2" t="str">
        <f>IF(SUM(A16:H16)=0,"x","")</f>
        <v>x</v>
      </c>
    </row>
    <row r="18" spans="1:9" ht="13.5" customHeight="1" x14ac:dyDescent="0.3">
      <c r="A18" s="1"/>
      <c r="C18" s="1"/>
      <c r="D18" s="11"/>
      <c r="E18" s="22" t="s">
        <v>530</v>
      </c>
      <c r="F18" s="1"/>
      <c r="H18" s="1"/>
      <c r="I18" s="2" t="str">
        <f>IF(SUM(A23:H23)=0,"x","")</f>
        <v>x</v>
      </c>
    </row>
    <row r="19" spans="1:9" ht="13.5" customHeight="1" x14ac:dyDescent="0.25">
      <c r="A19" s="1">
        <v>0</v>
      </c>
      <c r="C19" s="1">
        <v>0</v>
      </c>
      <c r="D19" s="11"/>
      <c r="E19" s="1" t="s">
        <v>635</v>
      </c>
      <c r="F19" s="1">
        <v>0</v>
      </c>
      <c r="H19" s="1">
        <v>0</v>
      </c>
      <c r="I19" s="2" t="str">
        <f>IF(SUM(A19:H19)=0,"x","")</f>
        <v>x</v>
      </c>
    </row>
    <row r="20" spans="1:9" ht="13.5" customHeight="1" x14ac:dyDescent="0.25">
      <c r="A20" s="1">
        <v>0</v>
      </c>
      <c r="C20" s="1">
        <v>0</v>
      </c>
      <c r="D20" s="11"/>
      <c r="E20" s="1" t="s">
        <v>497</v>
      </c>
      <c r="F20" s="1">
        <v>0</v>
      </c>
      <c r="H20" s="1">
        <v>0</v>
      </c>
      <c r="I20" s="2" t="str">
        <f>IF(SUM(A20:H20)=0,"x","")</f>
        <v>x</v>
      </c>
    </row>
    <row r="21" spans="1:9" ht="13.5" customHeight="1" x14ac:dyDescent="0.25">
      <c r="A21" s="1">
        <v>0</v>
      </c>
      <c r="C21" s="1">
        <v>0</v>
      </c>
      <c r="D21" s="11"/>
      <c r="E21" s="1" t="s">
        <v>292</v>
      </c>
      <c r="F21" s="1">
        <v>0</v>
      </c>
      <c r="H21" s="1">
        <v>0</v>
      </c>
      <c r="I21" s="2" t="str">
        <f>IF(SUM(A21:H21)=0,"x","")</f>
        <v>x</v>
      </c>
    </row>
    <row r="22" spans="1:9" ht="13.5" customHeight="1" x14ac:dyDescent="0.25">
      <c r="A22" s="1">
        <v>0</v>
      </c>
      <c r="C22" s="1">
        <v>0</v>
      </c>
      <c r="D22" s="11"/>
      <c r="E22" s="1" t="s">
        <v>293</v>
      </c>
      <c r="F22" s="1">
        <v>0</v>
      </c>
      <c r="H22" s="1">
        <v>0</v>
      </c>
      <c r="I22" s="2" t="str">
        <f>IF(SUM(A22:H22)=0,"x","")</f>
        <v>x</v>
      </c>
    </row>
    <row r="23" spans="1:9" ht="18" customHeight="1" x14ac:dyDescent="0.3">
      <c r="A23" s="7">
        <f>SUM(A19:A22)</f>
        <v>0</v>
      </c>
      <c r="C23" s="7">
        <f>SUM(C19:C22)</f>
        <v>0</v>
      </c>
      <c r="D23" s="11"/>
      <c r="E23" s="22" t="s">
        <v>636</v>
      </c>
      <c r="F23" s="7">
        <f>SUM(F19:F22)</f>
        <v>0</v>
      </c>
      <c r="H23" s="7">
        <f>SUM(H19:H22)</f>
        <v>0</v>
      </c>
      <c r="I23" s="2" t="str">
        <f>IF(SUM(A23:H23)=0,"x","")</f>
        <v>x</v>
      </c>
    </row>
    <row r="24" spans="1:9" ht="13.5" customHeight="1" x14ac:dyDescent="0.3">
      <c r="A24" s="1"/>
      <c r="C24" s="1"/>
      <c r="D24" s="11"/>
      <c r="E24" s="22"/>
      <c r="F24" s="1"/>
      <c r="H24" s="1"/>
      <c r="I24" s="2" t="str">
        <f>IF(SUM(A23:H23)=0,"x","")</f>
        <v>x</v>
      </c>
    </row>
    <row r="25" spans="1:9" ht="13.5" customHeight="1" x14ac:dyDescent="0.3">
      <c r="A25" s="1"/>
      <c r="C25" s="1"/>
      <c r="D25" s="11"/>
      <c r="E25" s="22" t="s">
        <v>637</v>
      </c>
      <c r="F25" s="1"/>
      <c r="H25" s="1"/>
      <c r="I25" s="2" t="str">
        <f>IF(SUM(A34:H34)=0,"x","")</f>
        <v>x</v>
      </c>
    </row>
    <row r="26" spans="1:9" ht="13.5" customHeight="1" x14ac:dyDescent="0.25">
      <c r="A26" s="1">
        <v>0</v>
      </c>
      <c r="C26" s="1">
        <v>0</v>
      </c>
      <c r="D26" s="11"/>
      <c r="E26" s="1" t="s">
        <v>638</v>
      </c>
      <c r="F26" s="1"/>
      <c r="H26" s="1"/>
      <c r="I26" s="2" t="str">
        <f t="shared" ref="I26:I35" si="0">IF(SUM(A26:H26)=0,"x","")</f>
        <v>x</v>
      </c>
    </row>
    <row r="27" spans="1:9" ht="13.5" customHeight="1" x14ac:dyDescent="0.25">
      <c r="A27" s="1">
        <v>0</v>
      </c>
      <c r="C27" s="1">
        <v>0</v>
      </c>
      <c r="D27" s="11"/>
      <c r="E27" s="1" t="s">
        <v>665</v>
      </c>
      <c r="F27" s="1"/>
      <c r="H27" s="1"/>
      <c r="I27" s="2" t="str">
        <f t="shared" si="0"/>
        <v>x</v>
      </c>
    </row>
    <row r="28" spans="1:9" ht="13.5" customHeight="1" x14ac:dyDescent="0.25">
      <c r="A28" s="1">
        <v>0</v>
      </c>
      <c r="C28" s="1">
        <v>0</v>
      </c>
      <c r="D28" s="11"/>
      <c r="E28" s="1" t="s">
        <v>517</v>
      </c>
      <c r="F28" s="1"/>
      <c r="H28" s="1"/>
      <c r="I28" s="2" t="str">
        <f t="shared" si="0"/>
        <v>x</v>
      </c>
    </row>
    <row r="29" spans="1:9" ht="13.5" customHeight="1" x14ac:dyDescent="0.25">
      <c r="A29" s="1">
        <v>0</v>
      </c>
      <c r="C29" s="1">
        <v>0</v>
      </c>
      <c r="D29" s="11"/>
      <c r="E29" s="12" t="s">
        <v>639</v>
      </c>
      <c r="F29" s="1">
        <v>0</v>
      </c>
      <c r="H29" s="1">
        <v>0</v>
      </c>
      <c r="I29" s="2" t="str">
        <f t="shared" si="0"/>
        <v>x</v>
      </c>
    </row>
    <row r="30" spans="1:9" ht="13.5" customHeight="1" x14ac:dyDescent="0.25">
      <c r="A30" s="1">
        <v>0</v>
      </c>
      <c r="C30" s="1">
        <v>0</v>
      </c>
      <c r="D30" s="11"/>
      <c r="E30" s="1" t="s">
        <v>203</v>
      </c>
      <c r="F30" s="1">
        <v>0</v>
      </c>
      <c r="H30" s="1">
        <v>0</v>
      </c>
      <c r="I30" s="2" t="str">
        <f t="shared" si="0"/>
        <v>x</v>
      </c>
    </row>
    <row r="31" spans="1:9" ht="13.5" customHeight="1" x14ac:dyDescent="0.25">
      <c r="A31" s="1">
        <v>0</v>
      </c>
      <c r="C31" s="1">
        <v>0</v>
      </c>
      <c r="D31" s="11"/>
      <c r="E31" s="1" t="s">
        <v>640</v>
      </c>
      <c r="F31" s="1">
        <v>0</v>
      </c>
      <c r="H31" s="1">
        <v>0</v>
      </c>
      <c r="I31" s="2" t="str">
        <f t="shared" si="0"/>
        <v>x</v>
      </c>
    </row>
    <row r="32" spans="1:9" ht="13.5" customHeight="1" x14ac:dyDescent="0.25">
      <c r="A32" s="1">
        <v>0</v>
      </c>
      <c r="C32" s="1">
        <v>0</v>
      </c>
      <c r="D32" s="11"/>
      <c r="E32" s="1" t="s">
        <v>533</v>
      </c>
      <c r="F32" s="1">
        <v>0</v>
      </c>
      <c r="H32" s="1">
        <v>0</v>
      </c>
      <c r="I32" s="2" t="str">
        <f t="shared" si="0"/>
        <v>x</v>
      </c>
    </row>
    <row r="33" spans="1:9" ht="13.5" customHeight="1" x14ac:dyDescent="0.25">
      <c r="A33" s="1">
        <v>0</v>
      </c>
      <c r="C33" s="1">
        <v>0</v>
      </c>
      <c r="D33" s="11"/>
      <c r="E33" s="1" t="s">
        <v>454</v>
      </c>
      <c r="F33" s="1">
        <v>0</v>
      </c>
      <c r="H33" s="1">
        <v>0</v>
      </c>
      <c r="I33" s="2" t="str">
        <f t="shared" si="0"/>
        <v>x</v>
      </c>
    </row>
    <row r="34" spans="1:9" ht="18" customHeight="1" x14ac:dyDescent="0.3">
      <c r="A34" s="7">
        <f>SUM(A26:A33)</f>
        <v>0</v>
      </c>
      <c r="C34" s="7">
        <f>SUM(C26:C33)</f>
        <v>0</v>
      </c>
      <c r="D34" s="11"/>
      <c r="E34" s="22" t="s">
        <v>641</v>
      </c>
      <c r="F34" s="7">
        <f>SUM(F26:F33)</f>
        <v>0</v>
      </c>
      <c r="H34" s="7">
        <f>SUM(H26:H33)</f>
        <v>0</v>
      </c>
      <c r="I34" s="2" t="str">
        <f t="shared" si="0"/>
        <v>x</v>
      </c>
    </row>
    <row r="35" spans="1:9" ht="18" customHeight="1" x14ac:dyDescent="0.3">
      <c r="A35" s="4">
        <f>A16+A23+A34</f>
        <v>0</v>
      </c>
      <c r="C35" s="4">
        <f>C16+C23+C34</f>
        <v>0</v>
      </c>
      <c r="D35" s="11"/>
      <c r="E35" s="19" t="s">
        <v>382</v>
      </c>
      <c r="F35" s="4">
        <f>F16+F23+F34</f>
        <v>0</v>
      </c>
      <c r="H35" s="4">
        <f>H16+H23+H34</f>
        <v>0</v>
      </c>
      <c r="I35" s="2" t="str">
        <f t="shared" si="0"/>
        <v>x</v>
      </c>
    </row>
    <row r="36" spans="1:9" ht="13.5" customHeight="1" x14ac:dyDescent="0.3">
      <c r="A36" s="6"/>
      <c r="C36" s="6"/>
      <c r="D36" s="11"/>
      <c r="E36" s="18"/>
      <c r="F36" s="6"/>
      <c r="H36" s="6"/>
      <c r="I36" s="2" t="str">
        <f>IF(SUM(A54:H54)=0,"x","")</f>
        <v>x</v>
      </c>
    </row>
    <row r="37" spans="1:9" ht="13.5" customHeight="1" x14ac:dyDescent="0.3">
      <c r="C37" s="8"/>
      <c r="D37" s="11"/>
      <c r="E37" s="21" t="s">
        <v>379</v>
      </c>
      <c r="H37" s="8"/>
      <c r="I37" s="2" t="str">
        <f>IF(SUM(A54:H54)=0,"x","")</f>
        <v>x</v>
      </c>
    </row>
    <row r="38" spans="1:9" ht="18" customHeight="1" x14ac:dyDescent="0.3">
      <c r="A38" s="3">
        <v>0</v>
      </c>
      <c r="C38" s="3">
        <v>0</v>
      </c>
      <c r="D38" s="11"/>
      <c r="E38" s="22" t="s">
        <v>527</v>
      </c>
      <c r="F38" s="3">
        <v>0</v>
      </c>
      <c r="H38" s="3">
        <v>0</v>
      </c>
      <c r="I38" s="2" t="str">
        <f>IF(SUM(A38:H38)=0,"x","")</f>
        <v>x</v>
      </c>
    </row>
    <row r="39" spans="1:9" ht="18" customHeight="1" x14ac:dyDescent="0.3">
      <c r="A39" s="1"/>
      <c r="C39" s="1"/>
      <c r="D39" s="11"/>
      <c r="E39" s="22"/>
      <c r="F39" s="1"/>
      <c r="H39" s="1"/>
      <c r="I39" s="2" t="str">
        <f>IF(SUM(A38:H38)=0,"x","")</f>
        <v>x</v>
      </c>
    </row>
    <row r="40" spans="1:9" ht="13.5" customHeight="1" x14ac:dyDescent="0.3">
      <c r="A40" s="1"/>
      <c r="C40" s="1"/>
      <c r="D40" s="11"/>
      <c r="E40" s="22" t="s">
        <v>642</v>
      </c>
      <c r="F40" s="1"/>
      <c r="H40" s="1"/>
      <c r="I40" s="2" t="str">
        <f>IF(SUM(A44:H44)=0,"x","")</f>
        <v>x</v>
      </c>
    </row>
    <row r="41" spans="1:9" ht="13.5" customHeight="1" x14ac:dyDescent="0.25">
      <c r="A41" s="1">
        <v>0</v>
      </c>
      <c r="C41" s="1">
        <v>0</v>
      </c>
      <c r="D41" s="11"/>
      <c r="E41" s="1" t="s">
        <v>453</v>
      </c>
      <c r="F41" s="1">
        <v>0</v>
      </c>
      <c r="H41" s="1">
        <v>0</v>
      </c>
      <c r="I41" s="2" t="str">
        <f>IF(SUM(A41:H41)=0,"x","")</f>
        <v>x</v>
      </c>
    </row>
    <row r="42" spans="1:9" ht="13.5" customHeight="1" x14ac:dyDescent="0.25">
      <c r="A42" s="1">
        <v>0</v>
      </c>
      <c r="C42" s="1">
        <v>0</v>
      </c>
      <c r="D42" s="11"/>
      <c r="E42" s="1" t="s">
        <v>454</v>
      </c>
      <c r="F42" s="1">
        <v>0</v>
      </c>
      <c r="H42" s="1">
        <v>0</v>
      </c>
      <c r="I42" s="2" t="str">
        <f>IF(SUM(A42:H42)=0,"x","")</f>
        <v>x</v>
      </c>
    </row>
    <row r="43" spans="1:9" ht="13.5" customHeight="1" x14ac:dyDescent="0.25">
      <c r="A43" s="1">
        <v>0</v>
      </c>
      <c r="C43" s="1">
        <v>0</v>
      </c>
      <c r="D43" s="11"/>
      <c r="E43" s="1" t="s">
        <v>643</v>
      </c>
      <c r="F43" s="1">
        <v>0</v>
      </c>
      <c r="H43" s="1">
        <v>0</v>
      </c>
      <c r="I43" s="2" t="str">
        <f>IF(SUM(A43:H43)=0,"x","")</f>
        <v>x</v>
      </c>
    </row>
    <row r="44" spans="1:9" ht="18" customHeight="1" x14ac:dyDescent="0.3">
      <c r="A44" s="7">
        <f>SUM(A41:A43)</f>
        <v>0</v>
      </c>
      <c r="C44" s="7">
        <f>SUM(C41:C43)</f>
        <v>0</v>
      </c>
      <c r="D44" s="11"/>
      <c r="E44" s="22" t="s">
        <v>644</v>
      </c>
      <c r="F44" s="7">
        <f>SUM(F41:F43)</f>
        <v>0</v>
      </c>
      <c r="H44" s="7">
        <f>SUM(H41:H43)</f>
        <v>0</v>
      </c>
      <c r="I44" s="2" t="str">
        <f>IF(SUM(A44:H44)=0,"x","")</f>
        <v>x</v>
      </c>
    </row>
    <row r="45" spans="1:9" ht="13.5" customHeight="1" x14ac:dyDescent="0.25">
      <c r="A45" s="1"/>
      <c r="C45" s="1"/>
      <c r="D45" s="11"/>
      <c r="E45" s="1"/>
      <c r="F45" s="1"/>
      <c r="H45" s="1"/>
      <c r="I45" s="2" t="str">
        <f>IF(SUM(A44:H44)=0,"x","")</f>
        <v>x</v>
      </c>
    </row>
    <row r="46" spans="1:9" ht="13.5" customHeight="1" x14ac:dyDescent="0.3">
      <c r="A46" s="1"/>
      <c r="C46" s="1"/>
      <c r="D46" s="11"/>
      <c r="E46" s="22" t="s">
        <v>645</v>
      </c>
      <c r="F46" s="1"/>
      <c r="H46" s="1"/>
      <c r="I46" s="2" t="str">
        <f>IF(SUM(A52:H52)=0,"x","")</f>
        <v>x</v>
      </c>
    </row>
    <row r="47" spans="1:9" ht="13.5" customHeight="1" x14ac:dyDescent="0.25">
      <c r="A47" s="1">
        <v>0</v>
      </c>
      <c r="C47" s="1">
        <v>0</v>
      </c>
      <c r="D47" s="11"/>
      <c r="E47" s="1" t="s">
        <v>204</v>
      </c>
      <c r="F47" s="1"/>
      <c r="H47" s="1"/>
      <c r="I47" s="2" t="str">
        <f t="shared" ref="I47:I55" si="1">IF(SUM(A47:H47)=0,"x","")</f>
        <v>x</v>
      </c>
    </row>
    <row r="48" spans="1:9" ht="13.5" customHeight="1" x14ac:dyDescent="0.25">
      <c r="A48" s="1">
        <v>0</v>
      </c>
      <c r="C48" s="1">
        <v>0</v>
      </c>
      <c r="D48" s="11"/>
      <c r="E48" s="1" t="s">
        <v>646</v>
      </c>
      <c r="F48" s="1">
        <v>0</v>
      </c>
      <c r="H48" s="1">
        <v>0</v>
      </c>
      <c r="I48" s="2" t="str">
        <f t="shared" si="1"/>
        <v>x</v>
      </c>
    </row>
    <row r="49" spans="1:11" ht="13.5" customHeight="1" x14ac:dyDescent="0.25">
      <c r="A49" s="1">
        <v>0</v>
      </c>
      <c r="C49" s="1">
        <v>0</v>
      </c>
      <c r="D49" s="11"/>
      <c r="E49" s="1" t="s">
        <v>647</v>
      </c>
      <c r="F49" s="1">
        <v>0</v>
      </c>
      <c r="H49" s="1">
        <v>0</v>
      </c>
      <c r="I49" s="2" t="str">
        <f t="shared" si="1"/>
        <v>x</v>
      </c>
    </row>
    <row r="50" spans="1:11" ht="13.5" customHeight="1" x14ac:dyDescent="0.25">
      <c r="A50" s="1">
        <v>0</v>
      </c>
      <c r="C50" s="1">
        <v>0</v>
      </c>
      <c r="D50" s="11"/>
      <c r="E50" s="1" t="s">
        <v>648</v>
      </c>
      <c r="F50" s="1">
        <v>0</v>
      </c>
      <c r="H50" s="1">
        <v>0</v>
      </c>
      <c r="I50" s="2" t="str">
        <f t="shared" si="1"/>
        <v>x</v>
      </c>
    </row>
    <row r="51" spans="1:11" ht="13.5" customHeight="1" x14ac:dyDescent="0.25">
      <c r="A51" s="1">
        <v>0</v>
      </c>
      <c r="C51" s="1">
        <v>0</v>
      </c>
      <c r="D51" s="11"/>
      <c r="E51" s="1" t="s">
        <v>649</v>
      </c>
      <c r="F51" s="1">
        <v>0</v>
      </c>
      <c r="H51" s="1">
        <v>0</v>
      </c>
      <c r="I51" s="2" t="str">
        <f t="shared" si="1"/>
        <v>x</v>
      </c>
    </row>
    <row r="52" spans="1:11" ht="18" customHeight="1" x14ac:dyDescent="0.3">
      <c r="A52" s="7">
        <f>SUM(A47:A51)</f>
        <v>0</v>
      </c>
      <c r="C52" s="7">
        <f>SUM(C47:C51)</f>
        <v>0</v>
      </c>
      <c r="D52" s="11"/>
      <c r="E52" s="22" t="s">
        <v>650</v>
      </c>
      <c r="F52" s="7">
        <f>SUM(F47:F51)</f>
        <v>0</v>
      </c>
      <c r="H52" s="7">
        <f>SUM(H47:H51)</f>
        <v>0</v>
      </c>
      <c r="I52" s="2" t="str">
        <f t="shared" si="1"/>
        <v>x</v>
      </c>
      <c r="K52" s="6"/>
    </row>
    <row r="53" spans="1:11" ht="18" customHeight="1" x14ac:dyDescent="0.3">
      <c r="A53" s="3">
        <v>0</v>
      </c>
      <c r="C53" s="3">
        <v>0</v>
      </c>
      <c r="D53" s="11"/>
      <c r="E53" s="22" t="s">
        <v>294</v>
      </c>
      <c r="F53" s="3">
        <v>0</v>
      </c>
      <c r="H53" s="3">
        <v>0</v>
      </c>
      <c r="I53" s="2" t="str">
        <f t="shared" si="1"/>
        <v>x</v>
      </c>
    </row>
    <row r="54" spans="1:11" ht="18" customHeight="1" x14ac:dyDescent="0.3">
      <c r="A54" s="4">
        <f>A38+A44+A52+A53</f>
        <v>0</v>
      </c>
      <c r="C54" s="4">
        <f>C38+C44+C52+C53</f>
        <v>0</v>
      </c>
      <c r="D54" s="11"/>
      <c r="E54" s="19" t="s">
        <v>380</v>
      </c>
      <c r="F54" s="4">
        <f>F38+F44+F52+F53</f>
        <v>0</v>
      </c>
      <c r="H54" s="4">
        <f>H38+H44+H52+H53</f>
        <v>0</v>
      </c>
      <c r="I54" s="2" t="str">
        <f t="shared" si="1"/>
        <v>x</v>
      </c>
    </row>
    <row r="55" spans="1:11" ht="25" customHeight="1" thickBot="1" x14ac:dyDescent="0.35">
      <c r="A55" s="28">
        <f>A35+A54</f>
        <v>0</v>
      </c>
      <c r="C55" s="28">
        <f>C35+C54</f>
        <v>0</v>
      </c>
      <c r="D55" s="11"/>
      <c r="E55" s="15" t="s">
        <v>383</v>
      </c>
      <c r="F55" s="28">
        <f>F35+F54</f>
        <v>0</v>
      </c>
      <c r="H55" s="28">
        <f>H35+H54</f>
        <v>0</v>
      </c>
      <c r="I55" s="2" t="str">
        <f t="shared" si="1"/>
        <v>x</v>
      </c>
    </row>
    <row r="56" spans="1:11" ht="25" customHeight="1" thickTop="1" x14ac:dyDescent="0.5">
      <c r="A56" s="285" t="s">
        <v>49</v>
      </c>
      <c r="B56" s="285"/>
      <c r="C56" s="285"/>
      <c r="D56" s="285"/>
      <c r="E56" s="285"/>
      <c r="F56" s="285"/>
      <c r="G56" s="285"/>
      <c r="H56" s="285"/>
    </row>
    <row r="57" spans="1:11" ht="25" customHeight="1" x14ac:dyDescent="0.5">
      <c r="A57" s="285" t="str">
        <f>Forside!B20</f>
        <v>Enighet AS</v>
      </c>
      <c r="B57" s="285"/>
      <c r="C57" s="285"/>
      <c r="D57" s="285"/>
      <c r="E57" s="285"/>
      <c r="F57" s="285"/>
      <c r="G57" s="285"/>
      <c r="H57" s="285"/>
    </row>
    <row r="58" spans="1:11" ht="25" customHeight="1" x14ac:dyDescent="0.5">
      <c r="A58" s="284" t="s">
        <v>377</v>
      </c>
      <c r="B58" s="284"/>
      <c r="C58" s="284"/>
      <c r="D58" s="284"/>
      <c r="E58" s="284"/>
      <c r="F58" s="284"/>
      <c r="G58" s="284"/>
      <c r="H58" s="284"/>
    </row>
    <row r="59" spans="1:11" ht="13.5" customHeight="1" x14ac:dyDescent="0.25"/>
    <row r="60" spans="1:11" ht="13.5" customHeight="1" x14ac:dyDescent="0.25"/>
    <row r="61" spans="1:11" ht="13.5" customHeight="1" x14ac:dyDescent="0.25"/>
    <row r="62" spans="1:11" ht="13.5" customHeight="1" x14ac:dyDescent="0.3">
      <c r="A62" s="43" t="s">
        <v>766</v>
      </c>
      <c r="B62" s="11"/>
      <c r="C62" s="43" t="s">
        <v>767</v>
      </c>
      <c r="D62" s="14" t="s">
        <v>399</v>
      </c>
      <c r="E62" s="21" t="s">
        <v>2</v>
      </c>
      <c r="F62" s="43" t="s">
        <v>767</v>
      </c>
      <c r="G62" s="11"/>
      <c r="H62" s="43" t="s">
        <v>766</v>
      </c>
      <c r="I62" s="2" t="str">
        <f>IF(SUM(A104:H104)=0,"x","")</f>
        <v>x</v>
      </c>
    </row>
    <row r="63" spans="1:11" ht="13.5" customHeight="1" x14ac:dyDescent="0.25"/>
    <row r="64" spans="1:11" ht="13.5" customHeight="1" x14ac:dyDescent="0.3">
      <c r="D64" s="11"/>
      <c r="E64" s="15" t="s">
        <v>385</v>
      </c>
      <c r="I64" s="2" t="str">
        <f>IF(SUM(A78:H78)=0,"x","")</f>
        <v>x</v>
      </c>
    </row>
    <row r="65" spans="1:9" ht="13.5" customHeight="1" x14ac:dyDescent="0.3">
      <c r="A65" s="1"/>
      <c r="C65" s="1"/>
      <c r="D65" s="11"/>
      <c r="E65" s="22" t="s">
        <v>618</v>
      </c>
      <c r="F65" s="1"/>
      <c r="H65" s="1"/>
      <c r="I65" s="2" t="str">
        <f>IF(SUM(A69:H69)=0,"x","")</f>
        <v>x</v>
      </c>
    </row>
    <row r="66" spans="1:9" ht="13.5" customHeight="1" x14ac:dyDescent="0.25">
      <c r="A66" s="1">
        <v>0</v>
      </c>
      <c r="C66" s="1">
        <v>0</v>
      </c>
      <c r="D66" s="11"/>
      <c r="E66" s="1" t="s">
        <v>737</v>
      </c>
      <c r="F66" s="1">
        <v>0</v>
      </c>
      <c r="H66" s="1">
        <v>0</v>
      </c>
      <c r="I66" s="2" t="str">
        <f>IF(SUM(A66:H66)=0,"x","")</f>
        <v>x</v>
      </c>
    </row>
    <row r="67" spans="1:9" ht="13.5" customHeight="1" x14ac:dyDescent="0.25">
      <c r="A67" s="1">
        <v>0</v>
      </c>
      <c r="C67" s="1">
        <v>0</v>
      </c>
      <c r="D67" s="11"/>
      <c r="E67" s="1" t="s">
        <v>728</v>
      </c>
      <c r="F67" s="1">
        <v>0</v>
      </c>
      <c r="H67" s="1">
        <v>0</v>
      </c>
      <c r="I67" s="2" t="str">
        <f>IF(SUM(A67:H67)=0,"x","")</f>
        <v>x</v>
      </c>
    </row>
    <row r="68" spans="1:9" ht="13.5" customHeight="1" x14ac:dyDescent="0.25">
      <c r="A68" s="1">
        <v>0</v>
      </c>
      <c r="C68" s="1">
        <v>0</v>
      </c>
      <c r="D68" s="11"/>
      <c r="E68" s="1" t="s">
        <v>205</v>
      </c>
      <c r="F68" s="1">
        <v>0</v>
      </c>
      <c r="H68" s="1">
        <v>0</v>
      </c>
      <c r="I68" s="2" t="str">
        <f>IF(SUM(A68:H68)=0,"x","")</f>
        <v>x</v>
      </c>
    </row>
    <row r="69" spans="1:9" ht="18" customHeight="1" x14ac:dyDescent="0.3">
      <c r="A69" s="7">
        <f>SUM(A66:A68)</f>
        <v>0</v>
      </c>
      <c r="C69" s="7">
        <f>SUM(C66:C68)</f>
        <v>0</v>
      </c>
      <c r="D69" s="11"/>
      <c r="E69" s="22" t="s">
        <v>619</v>
      </c>
      <c r="F69" s="7">
        <f>SUM(F66:F68)</f>
        <v>0</v>
      </c>
      <c r="H69" s="7">
        <f>SUM(H66:H68)</f>
        <v>0</v>
      </c>
      <c r="I69" s="2" t="str">
        <f>IF(SUM(A69:H69)=0,"x","")</f>
        <v>x</v>
      </c>
    </row>
    <row r="70" spans="1:9" ht="13.5" customHeight="1" x14ac:dyDescent="0.25">
      <c r="A70" s="1"/>
      <c r="C70" s="1"/>
      <c r="D70" s="11"/>
      <c r="E70" s="1"/>
      <c r="F70" s="1"/>
      <c r="H70" s="1"/>
      <c r="I70" s="2" t="str">
        <f>IF(SUM(A69:H69)=0,"x","")</f>
        <v>x</v>
      </c>
    </row>
    <row r="71" spans="1:9" ht="13.5" customHeight="1" x14ac:dyDescent="0.3">
      <c r="A71" s="1"/>
      <c r="C71" s="1"/>
      <c r="D71" s="11"/>
      <c r="E71" s="22" t="s">
        <v>620</v>
      </c>
      <c r="F71" s="1"/>
      <c r="H71" s="1"/>
      <c r="I71" s="2" t="str">
        <f>IF(SUM(A74:H74)=0,"x","")</f>
        <v>x</v>
      </c>
    </row>
    <row r="72" spans="1:9" ht="13.5" customHeight="1" x14ac:dyDescent="0.25">
      <c r="A72" s="1">
        <v>0</v>
      </c>
      <c r="C72" s="1">
        <v>0</v>
      </c>
      <c r="D72" s="11"/>
      <c r="E72" s="1" t="s">
        <v>206</v>
      </c>
      <c r="F72" s="1">
        <v>0</v>
      </c>
      <c r="H72" s="1">
        <v>0</v>
      </c>
      <c r="I72" s="2" t="str">
        <f>IF(SUM(A72:H72)=0,"x","")</f>
        <v>x</v>
      </c>
    </row>
    <row r="73" spans="1:9" ht="13.5" customHeight="1" x14ac:dyDescent="0.25">
      <c r="A73" s="1">
        <v>0</v>
      </c>
      <c r="C73" s="1">
        <v>0</v>
      </c>
      <c r="D73" s="11"/>
      <c r="E73" s="1" t="s">
        <v>622</v>
      </c>
      <c r="F73" s="1">
        <v>0</v>
      </c>
      <c r="H73" s="1">
        <v>0</v>
      </c>
      <c r="I73" s="2" t="str">
        <f>IF(SUM(A73:H73)=0,"x","")</f>
        <v>x</v>
      </c>
    </row>
    <row r="74" spans="1:9" ht="18" customHeight="1" x14ac:dyDescent="0.3">
      <c r="A74" s="7">
        <f>SUM(A72:A73)</f>
        <v>0</v>
      </c>
      <c r="C74" s="7">
        <f>SUM(C72:C73)</f>
        <v>0</v>
      </c>
      <c r="D74" s="11"/>
      <c r="E74" s="22" t="s">
        <v>623</v>
      </c>
      <c r="F74" s="7">
        <f>SUM(F72:F73)</f>
        <v>0</v>
      </c>
      <c r="H74" s="7">
        <f>SUM(H72:H73)</f>
        <v>0</v>
      </c>
      <c r="I74" s="2" t="str">
        <f>IF(SUM(A74:H74)=0,"x","")</f>
        <v>x</v>
      </c>
    </row>
    <row r="75" spans="1:9" ht="18" customHeight="1" x14ac:dyDescent="0.3">
      <c r="A75" s="229"/>
      <c r="C75" s="229"/>
      <c r="D75" s="11"/>
      <c r="E75" s="22"/>
      <c r="F75" s="229"/>
      <c r="H75" s="229"/>
    </row>
    <row r="76" spans="1:9" ht="18" customHeight="1" x14ac:dyDescent="0.3">
      <c r="A76" s="1"/>
      <c r="C76" s="1"/>
      <c r="D76" s="11"/>
      <c r="E76" s="22" t="s">
        <v>712</v>
      </c>
      <c r="F76" s="1">
        <v>0</v>
      </c>
      <c r="H76" s="1">
        <v>0</v>
      </c>
      <c r="I76" s="2" t="str">
        <f>IF(SUM(A76:H76)=0,"x","")</f>
        <v>x</v>
      </c>
    </row>
    <row r="77" spans="1:9" ht="18" customHeight="1" x14ac:dyDescent="0.3">
      <c r="A77" s="1"/>
      <c r="C77" s="1"/>
      <c r="D77" s="11"/>
      <c r="E77" s="22"/>
      <c r="F77" s="1"/>
      <c r="H77" s="1"/>
    </row>
    <row r="78" spans="1:9" ht="18" customHeight="1" x14ac:dyDescent="0.3">
      <c r="A78" s="230">
        <f>A69+A74</f>
        <v>0</v>
      </c>
      <c r="C78" s="230">
        <f>C69+C74</f>
        <v>0</v>
      </c>
      <c r="D78" s="11"/>
      <c r="E78" s="19" t="s">
        <v>386</v>
      </c>
      <c r="F78" s="230">
        <f>F69+F74+F76</f>
        <v>0</v>
      </c>
      <c r="H78" s="230">
        <f>H69+H74+H76</f>
        <v>0</v>
      </c>
      <c r="I78" s="2" t="str">
        <f>IF(SUM(A78:H78)=0,"x","")</f>
        <v>x</v>
      </c>
    </row>
    <row r="79" spans="1:9" ht="13.5" customHeight="1" x14ac:dyDescent="0.25">
      <c r="C79" s="8"/>
      <c r="D79" s="11"/>
      <c r="H79" s="8"/>
      <c r="I79" s="2" t="str">
        <f>IF(SUM(A78:H78)=0,"x","")</f>
        <v>x</v>
      </c>
    </row>
    <row r="80" spans="1:9" ht="13.5" customHeight="1" x14ac:dyDescent="0.3">
      <c r="C80" s="8"/>
      <c r="D80" s="11"/>
      <c r="E80" s="21" t="s">
        <v>398</v>
      </c>
      <c r="H80" s="8"/>
      <c r="I80" s="2" t="str">
        <f>IF(SUM(A103:H103)=0,"x","")</f>
        <v>x</v>
      </c>
    </row>
    <row r="81" spans="1:9" ht="13.5" customHeight="1" x14ac:dyDescent="0.3">
      <c r="A81" s="1"/>
      <c r="C81" s="1"/>
      <c r="D81" s="11"/>
      <c r="E81" s="22" t="s">
        <v>624</v>
      </c>
      <c r="F81" s="1"/>
      <c r="H81" s="1"/>
      <c r="I81" s="2" t="str">
        <f>IF(SUM(A85:H85)=0,"x","")</f>
        <v>x</v>
      </c>
    </row>
    <row r="82" spans="1:9" ht="13.5" customHeight="1" x14ac:dyDescent="0.25">
      <c r="A82" s="1">
        <v>0</v>
      </c>
      <c r="C82" s="1">
        <v>0</v>
      </c>
      <c r="D82" s="11"/>
      <c r="E82" s="1" t="s">
        <v>625</v>
      </c>
      <c r="F82" s="1">
        <v>0</v>
      </c>
      <c r="H82" s="1">
        <v>0</v>
      </c>
      <c r="I82" s="2" t="str">
        <f>IF(SUM(A82:H82)=0,"x","")</f>
        <v>x</v>
      </c>
    </row>
    <row r="83" spans="1:9" ht="13.5" customHeight="1" x14ac:dyDescent="0.25">
      <c r="A83" s="1">
        <v>0</v>
      </c>
      <c r="C83" s="1">
        <v>0</v>
      </c>
      <c r="D83" s="11"/>
      <c r="E83" s="1" t="s">
        <v>626</v>
      </c>
      <c r="F83" s="1">
        <v>0</v>
      </c>
      <c r="H83" s="1">
        <v>0</v>
      </c>
      <c r="I83" s="2" t="str">
        <f>IF(SUM(A83:H83)=0,"x","")</f>
        <v>x</v>
      </c>
    </row>
    <row r="84" spans="1:9" ht="13.5" customHeight="1" x14ac:dyDescent="0.25">
      <c r="A84" s="1">
        <v>0</v>
      </c>
      <c r="C84" s="1">
        <v>0</v>
      </c>
      <c r="D84" s="11"/>
      <c r="E84" s="1" t="s">
        <v>574</v>
      </c>
      <c r="F84" s="1">
        <v>0</v>
      </c>
      <c r="H84" s="1">
        <v>0</v>
      </c>
      <c r="I84" s="2" t="str">
        <f>IF(SUM(A84:H84)=0,"x","")</f>
        <v>x</v>
      </c>
    </row>
    <row r="85" spans="1:9" ht="18" customHeight="1" x14ac:dyDescent="0.3">
      <c r="A85" s="7">
        <f>SUM(A82:A84)</f>
        <v>0</v>
      </c>
      <c r="C85" s="7">
        <f>SUM(C82:C84)</f>
        <v>0</v>
      </c>
      <c r="D85" s="11"/>
      <c r="E85" s="22" t="s">
        <v>627</v>
      </c>
      <c r="F85" s="7">
        <f>SUM(F82:F84)</f>
        <v>0</v>
      </c>
      <c r="H85" s="7">
        <f>SUM(H82:H84)</f>
        <v>0</v>
      </c>
      <c r="I85" s="2" t="str">
        <f>IF(SUM(A85:H85)=0,"x","")</f>
        <v>x</v>
      </c>
    </row>
    <row r="86" spans="1:9" ht="13.5" customHeight="1" x14ac:dyDescent="0.3">
      <c r="A86" s="1"/>
      <c r="C86" s="1"/>
      <c r="D86" s="11"/>
      <c r="E86" s="22"/>
      <c r="F86" s="1"/>
      <c r="H86" s="1"/>
      <c r="I86" s="2" t="str">
        <f>IF(SUM(A85:H85)=0,"x","")</f>
        <v>x</v>
      </c>
    </row>
    <row r="87" spans="1:9" ht="13.5" customHeight="1" x14ac:dyDescent="0.3">
      <c r="A87" s="1"/>
      <c r="C87" s="1"/>
      <c r="D87" s="11"/>
      <c r="E87" s="22" t="s">
        <v>596</v>
      </c>
      <c r="F87" s="1"/>
      <c r="H87" s="1"/>
      <c r="I87" s="2" t="str">
        <f>IF(SUM(A92:H92)=0,"x","")</f>
        <v>x</v>
      </c>
    </row>
    <row r="88" spans="1:9" ht="13.5" customHeight="1" x14ac:dyDescent="0.25">
      <c r="A88" s="1">
        <v>0</v>
      </c>
      <c r="C88" s="1">
        <v>0</v>
      </c>
      <c r="D88" s="11"/>
      <c r="E88" s="1" t="s">
        <v>447</v>
      </c>
      <c r="F88" s="1">
        <v>0</v>
      </c>
      <c r="H88" s="1">
        <v>0</v>
      </c>
      <c r="I88" s="2" t="str">
        <f>IF(SUM(A88:H88)=0,"x","")</f>
        <v>x</v>
      </c>
    </row>
    <row r="89" spans="1:9" ht="13.5" customHeight="1" x14ac:dyDescent="0.25">
      <c r="A89" s="1">
        <v>0</v>
      </c>
      <c r="C89" s="1">
        <v>0</v>
      </c>
      <c r="D89" s="11"/>
      <c r="E89" s="1" t="s">
        <v>448</v>
      </c>
      <c r="F89" s="1">
        <v>0</v>
      </c>
      <c r="H89" s="1">
        <v>0</v>
      </c>
      <c r="I89" s="2" t="str">
        <f>IF(SUM(A89:H89)=0,"x","")</f>
        <v>x</v>
      </c>
    </row>
    <row r="90" spans="1:9" ht="13.5" customHeight="1" x14ac:dyDescent="0.25">
      <c r="A90" s="1">
        <v>0</v>
      </c>
      <c r="C90" s="1">
        <v>0</v>
      </c>
      <c r="D90" s="11"/>
      <c r="E90" s="1" t="s">
        <v>449</v>
      </c>
      <c r="F90" s="1">
        <v>0</v>
      </c>
      <c r="H90" s="1">
        <v>0</v>
      </c>
      <c r="I90" s="2" t="str">
        <f>IF(SUM(A90:H90)=0,"x","")</f>
        <v>x</v>
      </c>
    </row>
    <row r="91" spans="1:9" ht="13.5" customHeight="1" x14ac:dyDescent="0.25">
      <c r="A91" s="1">
        <v>0</v>
      </c>
      <c r="C91" s="1">
        <v>0</v>
      </c>
      <c r="D91" s="11"/>
      <c r="E91" s="1" t="s">
        <v>450</v>
      </c>
      <c r="F91" s="1">
        <v>0</v>
      </c>
      <c r="H91" s="1">
        <v>0</v>
      </c>
      <c r="I91" s="2" t="str">
        <f>IF(SUM(A91:H91)=0,"x","")</f>
        <v>x</v>
      </c>
    </row>
    <row r="92" spans="1:9" ht="18" customHeight="1" x14ac:dyDescent="0.3">
      <c r="A92" s="7">
        <f>SUM(A88:A91)</f>
        <v>0</v>
      </c>
      <c r="C92" s="7">
        <f>SUM(C88:C91)</f>
        <v>0</v>
      </c>
      <c r="D92" s="11"/>
      <c r="E92" s="22" t="s">
        <v>597</v>
      </c>
      <c r="F92" s="7">
        <f>SUM(F88:F91)</f>
        <v>0</v>
      </c>
      <c r="H92" s="7">
        <f>SUM(H88:H91)</f>
        <v>0</v>
      </c>
      <c r="I92" s="2" t="str">
        <f>IF(SUM(A92:H92)=0,"x","")</f>
        <v>x</v>
      </c>
    </row>
    <row r="93" spans="1:9" ht="13.5" customHeight="1" x14ac:dyDescent="0.25">
      <c r="A93" s="1"/>
      <c r="C93" s="1"/>
      <c r="D93" s="11"/>
      <c r="E93" s="1"/>
      <c r="F93" s="1"/>
      <c r="H93" s="1"/>
      <c r="I93" s="2" t="str">
        <f>IF(SUM(A93:H915)=0,"x","")</f>
        <v>x</v>
      </c>
    </row>
    <row r="94" spans="1:9" ht="13.5" customHeight="1" x14ac:dyDescent="0.3">
      <c r="A94" s="1"/>
      <c r="C94" s="1"/>
      <c r="D94" s="11"/>
      <c r="E94" s="22" t="s">
        <v>628</v>
      </c>
      <c r="F94" s="1"/>
      <c r="H94" s="1"/>
      <c r="I94" s="2" t="str">
        <f>IF(SUM(A102:H102)=0,"x","")</f>
        <v>x</v>
      </c>
    </row>
    <row r="95" spans="1:9" ht="13.5" customHeight="1" x14ac:dyDescent="0.25">
      <c r="A95" s="1">
        <v>0</v>
      </c>
      <c r="C95" s="1">
        <v>0</v>
      </c>
      <c r="D95" s="11"/>
      <c r="E95" s="1" t="s">
        <v>447</v>
      </c>
      <c r="F95" s="1">
        <v>0</v>
      </c>
      <c r="H95" s="1">
        <v>0</v>
      </c>
      <c r="I95" s="2" t="str">
        <f t="shared" ref="I95:I104" si="2">IF(SUM(A95:H95)=0,"x","")</f>
        <v>x</v>
      </c>
    </row>
    <row r="96" spans="1:9" ht="13.5" customHeight="1" x14ac:dyDescent="0.25">
      <c r="A96" s="1">
        <v>0</v>
      </c>
      <c r="C96" s="1">
        <v>0</v>
      </c>
      <c r="D96" s="11"/>
      <c r="E96" s="1" t="s">
        <v>629</v>
      </c>
      <c r="F96" s="1">
        <v>0</v>
      </c>
      <c r="H96" s="1">
        <v>0</v>
      </c>
      <c r="I96" s="2" t="str">
        <f t="shared" si="2"/>
        <v>x</v>
      </c>
    </row>
    <row r="97" spans="1:9" ht="13.5" customHeight="1" x14ac:dyDescent="0.25">
      <c r="A97" s="1">
        <v>0</v>
      </c>
      <c r="C97" s="1">
        <v>0</v>
      </c>
      <c r="D97" s="11"/>
      <c r="E97" s="1" t="s">
        <v>449</v>
      </c>
      <c r="F97" s="1">
        <v>0</v>
      </c>
      <c r="H97" s="1">
        <v>0</v>
      </c>
      <c r="I97" s="2" t="str">
        <f t="shared" si="2"/>
        <v>x</v>
      </c>
    </row>
    <row r="98" spans="1:9" ht="13.5" customHeight="1" x14ac:dyDescent="0.25">
      <c r="A98" s="1">
        <v>0</v>
      </c>
      <c r="C98" s="1">
        <v>0</v>
      </c>
      <c r="D98" s="11"/>
      <c r="E98" s="1" t="s">
        <v>456</v>
      </c>
      <c r="F98" s="1">
        <v>0</v>
      </c>
      <c r="H98" s="1">
        <v>0</v>
      </c>
      <c r="I98" s="2" t="str">
        <f t="shared" si="2"/>
        <v>x</v>
      </c>
    </row>
    <row r="99" spans="1:9" ht="13.5" customHeight="1" x14ac:dyDescent="0.25">
      <c r="A99" s="1">
        <v>0</v>
      </c>
      <c r="C99" s="1">
        <v>0</v>
      </c>
      <c r="D99" s="11"/>
      <c r="E99" s="1" t="s">
        <v>608</v>
      </c>
      <c r="F99" s="1">
        <v>0</v>
      </c>
      <c r="H99" s="1">
        <v>0</v>
      </c>
      <c r="I99" s="2" t="str">
        <f t="shared" si="2"/>
        <v>x</v>
      </c>
    </row>
    <row r="100" spans="1:9" ht="13.5" customHeight="1" x14ac:dyDescent="0.25">
      <c r="A100" s="1">
        <v>0</v>
      </c>
      <c r="C100" s="1">
        <v>0</v>
      </c>
      <c r="D100" s="11"/>
      <c r="E100" s="1" t="s">
        <v>630</v>
      </c>
      <c r="F100" s="1">
        <v>0</v>
      </c>
      <c r="H100" s="1">
        <v>0</v>
      </c>
      <c r="I100" s="2" t="str">
        <f t="shared" si="2"/>
        <v>x</v>
      </c>
    </row>
    <row r="101" spans="1:9" ht="13.5" customHeight="1" x14ac:dyDescent="0.25">
      <c r="A101" s="1">
        <v>0</v>
      </c>
      <c r="C101" s="1">
        <v>0</v>
      </c>
      <c r="D101" s="11"/>
      <c r="E101" s="1" t="s">
        <v>631</v>
      </c>
      <c r="F101" s="1">
        <v>0</v>
      </c>
      <c r="H101" s="1">
        <v>0</v>
      </c>
      <c r="I101" s="2" t="str">
        <f t="shared" si="2"/>
        <v>x</v>
      </c>
    </row>
    <row r="102" spans="1:9" ht="18" customHeight="1" x14ac:dyDescent="0.3">
      <c r="A102" s="7">
        <f>SUM(A95:A101)</f>
        <v>0</v>
      </c>
      <c r="C102" s="7">
        <f>SUM(C95:C101)</f>
        <v>0</v>
      </c>
      <c r="D102" s="11"/>
      <c r="E102" s="22" t="s">
        <v>632</v>
      </c>
      <c r="F102" s="7">
        <f>SUM(F95:F101)</f>
        <v>0</v>
      </c>
      <c r="H102" s="7">
        <f>SUM(H95:H101)</f>
        <v>0</v>
      </c>
      <c r="I102" s="2" t="str">
        <f t="shared" si="2"/>
        <v>x</v>
      </c>
    </row>
    <row r="103" spans="1:9" ht="18" customHeight="1" x14ac:dyDescent="0.3">
      <c r="A103" s="4">
        <f>A102+A92+A85</f>
        <v>0</v>
      </c>
      <c r="C103" s="4">
        <f>C102+C92+C85</f>
        <v>0</v>
      </c>
      <c r="D103" s="11"/>
      <c r="E103" s="19" t="s">
        <v>384</v>
      </c>
      <c r="F103" s="4">
        <f>F102+F92+F85</f>
        <v>0</v>
      </c>
      <c r="H103" s="4">
        <f>H102+H92+H85</f>
        <v>0</v>
      </c>
      <c r="I103" s="2" t="str">
        <f t="shared" si="2"/>
        <v>x</v>
      </c>
    </row>
    <row r="104" spans="1:9" ht="25" customHeight="1" thickBot="1" x14ac:dyDescent="0.35">
      <c r="A104" s="28">
        <f>A103+A78</f>
        <v>0</v>
      </c>
      <c r="C104" s="28">
        <f>C103+C78</f>
        <v>0</v>
      </c>
      <c r="D104" s="11"/>
      <c r="E104" s="21" t="s">
        <v>3</v>
      </c>
      <c r="F104" s="28">
        <f>F103+F78</f>
        <v>0</v>
      </c>
      <c r="H104" s="28">
        <f>H103+H78</f>
        <v>0</v>
      </c>
      <c r="I104" s="2" t="str">
        <f t="shared" si="2"/>
        <v>x</v>
      </c>
    </row>
    <row r="105" spans="1:9" ht="13.5" customHeight="1" thickTop="1" x14ac:dyDescent="0.25"/>
    <row r="106" spans="1:9" ht="13.5" customHeight="1" x14ac:dyDescent="0.25">
      <c r="A106" s="2"/>
      <c r="F106" s="2"/>
    </row>
    <row r="107" spans="1:9" ht="13.5" customHeight="1" x14ac:dyDescent="0.25">
      <c r="A107" s="2" t="s">
        <v>768</v>
      </c>
      <c r="F107" s="2"/>
    </row>
    <row r="108" spans="1:9" ht="13.5" customHeight="1" x14ac:dyDescent="0.25">
      <c r="A108" s="2"/>
      <c r="F108" s="2"/>
    </row>
    <row r="109" spans="1:9" ht="13.5" customHeight="1" x14ac:dyDescent="0.25">
      <c r="A109" s="2"/>
      <c r="F109" s="2"/>
    </row>
    <row r="110" spans="1:9" ht="13.5" customHeight="1" x14ac:dyDescent="0.25">
      <c r="A110" s="2" t="s">
        <v>210</v>
      </c>
    </row>
    <row r="111" spans="1:9" ht="13.5" customHeight="1" x14ac:dyDescent="0.25">
      <c r="A111" s="2"/>
    </row>
    <row r="112" spans="1:9" ht="13.5" customHeight="1" x14ac:dyDescent="0.25">
      <c r="A112" s="2" t="s">
        <v>4</v>
      </c>
    </row>
    <row r="113" spans="1:1" x14ac:dyDescent="0.25">
      <c r="A113" s="2"/>
    </row>
  </sheetData>
  <autoFilter ref="D1:I108" xr:uid="{00000000-0009-0000-0000-000004000000}"/>
  <mergeCells count="6">
    <mergeCell ref="A58:H58"/>
    <mergeCell ref="A4:H4"/>
    <mergeCell ref="A3:H3"/>
    <mergeCell ref="A2:H2"/>
    <mergeCell ref="A56:H56"/>
    <mergeCell ref="A57:H57"/>
  </mergeCells>
  <phoneticPr fontId="21" type="noConversion"/>
  <pageMargins left="0.98425196850393704" right="0.59055118110236227" top="0.98425196850393704" bottom="0.98425196850393704" header="0.51181102362204722" footer="0.51181102362204722"/>
  <pageSetup paperSize="9" scale="74" fitToHeight="0" orientation="portrait" r:id="rId1"/>
  <headerFooter alignWithMargins="0"/>
  <rowBreaks count="2" manualBreakCount="2">
    <brk id="55" max="7" man="1"/>
    <brk id="120" min="3" max="8" man="1"/>
  </rowBreaks>
  <colBreaks count="1" manualBreakCount="1">
    <brk id="8" min="2" max="114" man="1"/>
  </colBreaks>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N75"/>
  <sheetViews>
    <sheetView showGridLines="0" topLeftCell="A32" zoomScale="90" zoomScaleNormal="90" workbookViewId="0">
      <selection activeCell="E17" sqref="E17"/>
    </sheetView>
  </sheetViews>
  <sheetFormatPr defaultColWidth="9.54296875" defaultRowHeight="12.5" x14ac:dyDescent="0.25"/>
  <cols>
    <col min="1" max="1" width="11.54296875" style="2" customWidth="1"/>
    <col min="2" max="2" width="4.453125" style="2" customWidth="1"/>
    <col min="3" max="3" width="11.54296875" style="8" customWidth="1"/>
    <col min="4" max="4" width="4.453125" style="2" customWidth="1"/>
    <col min="5" max="5" width="54.54296875" style="2" customWidth="1"/>
    <col min="6" max="6" width="11.54296875" style="2" customWidth="1"/>
    <col min="7" max="7" width="4.453125" style="2" customWidth="1"/>
    <col min="8" max="9" width="11.54296875" style="2" customWidth="1"/>
    <col min="10" max="11" width="12" style="2" customWidth="1"/>
    <col min="12" max="13" width="9.54296875" style="2"/>
    <col min="14" max="14" width="2.1796875" style="2" customWidth="1"/>
    <col min="15" max="16384" width="9.54296875" style="2"/>
  </cols>
  <sheetData>
    <row r="1" spans="1:14" ht="13.5" customHeight="1" x14ac:dyDescent="0.25">
      <c r="I1" s="2" t="s">
        <v>369</v>
      </c>
    </row>
    <row r="2" spans="1:14" ht="25" customHeight="1" x14ac:dyDescent="0.5">
      <c r="A2" s="282" t="str">
        <f>Forside!B16</f>
        <v>Konsernregnskap</v>
      </c>
      <c r="B2" s="282"/>
      <c r="C2" s="282"/>
      <c r="D2" s="282"/>
      <c r="E2" s="282"/>
      <c r="F2" s="282"/>
      <c r="G2" s="282"/>
      <c r="H2" s="282"/>
      <c r="I2" s="40"/>
    </row>
    <row r="3" spans="1:14" ht="25" customHeight="1" x14ac:dyDescent="0.5">
      <c r="A3" s="282" t="str">
        <f>Forside!B20</f>
        <v>Enighet AS</v>
      </c>
      <c r="B3" s="282"/>
      <c r="C3" s="282"/>
      <c r="D3" s="282"/>
      <c r="E3" s="282"/>
      <c r="F3" s="282"/>
      <c r="G3" s="282"/>
      <c r="H3" s="282"/>
      <c r="I3" s="41"/>
    </row>
    <row r="4" spans="1:14" ht="13.5" customHeight="1" x14ac:dyDescent="0.25"/>
    <row r="5" spans="1:14" ht="25" customHeight="1" x14ac:dyDescent="0.5">
      <c r="A5" s="286" t="s">
        <v>666</v>
      </c>
      <c r="B5" s="286"/>
      <c r="C5" s="286"/>
      <c r="D5" s="286"/>
      <c r="E5" s="286"/>
      <c r="F5" s="286"/>
      <c r="G5" s="286"/>
      <c r="H5" s="286"/>
      <c r="I5" s="42"/>
    </row>
    <row r="6" spans="1:14" ht="13.5" customHeight="1" x14ac:dyDescent="0.3">
      <c r="A6" s="20" t="s">
        <v>661</v>
      </c>
      <c r="H6" s="9" t="s">
        <v>660</v>
      </c>
      <c r="I6" s="42"/>
    </row>
    <row r="7" spans="1:14" ht="13.5" customHeight="1" x14ac:dyDescent="0.25">
      <c r="J7" s="23" t="s">
        <v>667</v>
      </c>
      <c r="K7" s="23"/>
    </row>
    <row r="8" spans="1:14" ht="13.5" customHeight="1" x14ac:dyDescent="0.3">
      <c r="A8" s="239">
        <v>2023</v>
      </c>
      <c r="B8" s="16"/>
      <c r="C8" s="239">
        <v>2024</v>
      </c>
      <c r="F8" s="239">
        <v>2024</v>
      </c>
      <c r="G8" s="11"/>
      <c r="H8" s="239">
        <v>2023</v>
      </c>
      <c r="J8" s="238">
        <f>+C8</f>
        <v>2024</v>
      </c>
      <c r="K8" s="238">
        <f>+A8</f>
        <v>2023</v>
      </c>
      <c r="N8" s="16"/>
    </row>
    <row r="9" spans="1:14" ht="13.5" customHeight="1" x14ac:dyDescent="0.3">
      <c r="C9" s="2"/>
      <c r="E9" s="21" t="s">
        <v>13</v>
      </c>
      <c r="I9" s="2" t="str">
        <f>IF(SUM(A24:H24)=0,"x","")</f>
        <v>x</v>
      </c>
    </row>
    <row r="10" spans="1:14" ht="13.5" customHeight="1" x14ac:dyDescent="0.25">
      <c r="I10" s="2" t="str">
        <f>IF(SUM(A24:H24)=0,"x","")</f>
        <v>x</v>
      </c>
      <c r="J10" s="8"/>
    </row>
    <row r="11" spans="1:14" ht="13.5" customHeight="1" x14ac:dyDescent="0.25">
      <c r="A11" s="2">
        <f>'Resultatregnskap etter art'!A35</f>
        <v>0</v>
      </c>
      <c r="C11" s="2">
        <f>'Resultatregnskap etter art'!C35</f>
        <v>0</v>
      </c>
      <c r="E11" s="2" t="s">
        <v>683</v>
      </c>
      <c r="F11" s="2">
        <f>'Resultatregnskap etter art'!F35</f>
        <v>0</v>
      </c>
      <c r="H11" s="2">
        <f>'Resultatregnskap etter art'!H35</f>
        <v>0</v>
      </c>
      <c r="I11" s="2" t="str">
        <f t="shared" ref="I11:I24" si="0">IF(SUM(A11:H11)=0,"x","")</f>
        <v>x</v>
      </c>
    </row>
    <row r="12" spans="1:14" ht="13.5" customHeight="1" x14ac:dyDescent="0.25">
      <c r="A12" s="2">
        <f>K12</f>
        <v>0</v>
      </c>
      <c r="C12" s="2">
        <f>J12</f>
        <v>0</v>
      </c>
      <c r="E12" s="2" t="s">
        <v>407</v>
      </c>
      <c r="F12" s="2">
        <v>0</v>
      </c>
      <c r="H12" s="2">
        <v>0</v>
      </c>
      <c r="I12" s="2" t="str">
        <f t="shared" si="0"/>
        <v>x</v>
      </c>
      <c r="J12" s="24"/>
      <c r="K12" s="25"/>
    </row>
    <row r="13" spans="1:14" ht="13.5" customHeight="1" x14ac:dyDescent="0.25">
      <c r="A13" s="2">
        <f>'Resultatregnskap etter art'!A18</f>
        <v>0</v>
      </c>
      <c r="C13" s="2">
        <f>'Resultatregnskap etter art'!C18</f>
        <v>0</v>
      </c>
      <c r="E13" s="2" t="s">
        <v>408</v>
      </c>
      <c r="F13" s="2">
        <f>'Resultatregnskap etter art'!F18</f>
        <v>0</v>
      </c>
      <c r="H13" s="2">
        <f>'Resultatregnskap etter art'!H18</f>
        <v>0</v>
      </c>
      <c r="I13" s="2" t="str">
        <f t="shared" si="0"/>
        <v>x</v>
      </c>
    </row>
    <row r="14" spans="1:14" ht="13.5" customHeight="1" x14ac:dyDescent="0.25">
      <c r="A14" s="2">
        <f t="shared" ref="A14:A23" si="1">K14</f>
        <v>0</v>
      </c>
      <c r="C14" s="2">
        <f>J14</f>
        <v>0</v>
      </c>
      <c r="E14" s="2" t="s">
        <v>409</v>
      </c>
      <c r="F14" s="2">
        <v>0</v>
      </c>
      <c r="H14" s="2">
        <v>0</v>
      </c>
      <c r="I14" s="2" t="str">
        <f t="shared" si="0"/>
        <v>x</v>
      </c>
      <c r="J14" s="24"/>
      <c r="K14" s="25"/>
    </row>
    <row r="15" spans="1:14" ht="13.5" customHeight="1" x14ac:dyDescent="0.25">
      <c r="A15" s="2">
        <f t="shared" si="1"/>
        <v>0</v>
      </c>
      <c r="C15" s="2">
        <f>J15</f>
        <v>0</v>
      </c>
      <c r="E15" s="2" t="s">
        <v>411</v>
      </c>
      <c r="F15" s="2">
        <v>0</v>
      </c>
      <c r="H15" s="2">
        <v>0</v>
      </c>
      <c r="I15" s="2" t="str">
        <f t="shared" si="0"/>
        <v>x</v>
      </c>
      <c r="J15" s="25"/>
      <c r="K15" s="25"/>
    </row>
    <row r="16" spans="1:14" ht="13.5" customHeight="1" x14ac:dyDescent="0.25">
      <c r="A16" s="2">
        <f t="shared" si="1"/>
        <v>0</v>
      </c>
      <c r="C16" s="2">
        <f>J16</f>
        <v>0</v>
      </c>
      <c r="D16" s="26"/>
      <c r="E16" s="2" t="s">
        <v>412</v>
      </c>
      <c r="F16" s="2">
        <v>0</v>
      </c>
      <c r="H16" s="2">
        <v>0</v>
      </c>
      <c r="I16" s="2" t="str">
        <f t="shared" si="0"/>
        <v>x</v>
      </c>
      <c r="J16" s="25"/>
      <c r="K16" s="25"/>
    </row>
    <row r="17" spans="1:11" ht="13.5" customHeight="1" x14ac:dyDescent="0.25">
      <c r="A17" s="2">
        <f t="shared" si="1"/>
        <v>0</v>
      </c>
      <c r="C17" s="2">
        <f>J17</f>
        <v>0</v>
      </c>
      <c r="D17" s="26"/>
      <c r="E17" s="2" t="s">
        <v>413</v>
      </c>
      <c r="F17" s="2">
        <v>0</v>
      </c>
      <c r="H17" s="2">
        <v>0</v>
      </c>
      <c r="I17" s="2" t="str">
        <f t="shared" si="0"/>
        <v>x</v>
      </c>
      <c r="J17" s="24"/>
      <c r="K17" s="25"/>
    </row>
    <row r="18" spans="1:11" ht="13.5" customHeight="1" x14ac:dyDescent="0.25">
      <c r="A18" s="2">
        <f t="shared" si="1"/>
        <v>0</v>
      </c>
      <c r="C18" s="2">
        <f>J18</f>
        <v>0</v>
      </c>
      <c r="D18" s="26"/>
      <c r="E18" s="2" t="s">
        <v>50</v>
      </c>
      <c r="F18" s="2">
        <v>0</v>
      </c>
      <c r="H18" s="2">
        <v>0</v>
      </c>
      <c r="I18" s="2" t="str">
        <f t="shared" si="0"/>
        <v>x</v>
      </c>
      <c r="J18" s="25"/>
      <c r="K18" s="25"/>
    </row>
    <row r="19" spans="1:11" ht="13.5" customHeight="1" x14ac:dyDescent="0.25">
      <c r="A19" s="2">
        <f t="shared" si="1"/>
        <v>0</v>
      </c>
      <c r="C19" s="8">
        <f>+Balanse!A38-Balanse!C38</f>
        <v>0</v>
      </c>
      <c r="E19" s="2" t="s">
        <v>414</v>
      </c>
      <c r="F19" s="27">
        <f>Balanse!H38-Balanse!F38</f>
        <v>0</v>
      </c>
      <c r="H19" s="8">
        <v>0</v>
      </c>
      <c r="I19" s="2" t="str">
        <f t="shared" si="0"/>
        <v>x</v>
      </c>
      <c r="J19" s="8"/>
      <c r="K19" s="25"/>
    </row>
    <row r="20" spans="1:11" ht="13.5" customHeight="1" x14ac:dyDescent="0.25">
      <c r="A20" s="2">
        <f t="shared" si="1"/>
        <v>0</v>
      </c>
      <c r="C20" s="8">
        <f>Balanse!A41-Balanse!C41</f>
        <v>0</v>
      </c>
      <c r="E20" s="2" t="s">
        <v>415</v>
      </c>
      <c r="F20" s="27">
        <f>Balanse!H41-Balanse!F41</f>
        <v>0</v>
      </c>
      <c r="H20" s="8">
        <v>0</v>
      </c>
      <c r="I20" s="2" t="str">
        <f t="shared" si="0"/>
        <v>x</v>
      </c>
      <c r="J20" s="8"/>
      <c r="K20" s="25"/>
    </row>
    <row r="21" spans="1:11" ht="13.5" customHeight="1" x14ac:dyDescent="0.25">
      <c r="A21" s="2">
        <f t="shared" si="1"/>
        <v>0</v>
      </c>
      <c r="C21" s="8">
        <f>Balanse!C98-Balanse!A98</f>
        <v>0</v>
      </c>
      <c r="E21" s="2" t="s">
        <v>416</v>
      </c>
      <c r="F21" s="27">
        <f>Balanse!F98-Balanse!H98</f>
        <v>0</v>
      </c>
      <c r="H21" s="8">
        <v>0</v>
      </c>
      <c r="I21" s="2" t="str">
        <f t="shared" si="0"/>
        <v>x</v>
      </c>
      <c r="J21" s="8"/>
      <c r="K21" s="25"/>
    </row>
    <row r="22" spans="1:11" ht="13.5" customHeight="1" x14ac:dyDescent="0.25">
      <c r="A22" s="2">
        <f t="shared" si="1"/>
        <v>0</v>
      </c>
      <c r="C22" s="2">
        <f>J22</f>
        <v>0</v>
      </c>
      <c r="E22" s="2" t="s">
        <v>410</v>
      </c>
      <c r="I22" s="2" t="str">
        <f t="shared" si="0"/>
        <v>x</v>
      </c>
      <c r="J22" s="24"/>
      <c r="K22" s="25"/>
    </row>
    <row r="23" spans="1:11" ht="13.5" customHeight="1" x14ac:dyDescent="0.25">
      <c r="A23" s="2">
        <f t="shared" si="1"/>
        <v>0</v>
      </c>
      <c r="C23" s="2">
        <f>J23</f>
        <v>0</v>
      </c>
      <c r="E23" s="2" t="s">
        <v>417</v>
      </c>
      <c r="F23" s="2">
        <v>0</v>
      </c>
      <c r="H23" s="2">
        <v>0</v>
      </c>
      <c r="I23" s="2" t="str">
        <f t="shared" si="0"/>
        <v>x</v>
      </c>
      <c r="J23" s="24"/>
      <c r="K23" s="25"/>
    </row>
    <row r="24" spans="1:11" ht="18" customHeight="1" x14ac:dyDescent="0.3">
      <c r="A24" s="4">
        <f>SUM(A10:A23)</f>
        <v>0</v>
      </c>
      <c r="C24" s="4">
        <f>SUM(C10:C23)</f>
        <v>0</v>
      </c>
      <c r="E24" s="18" t="s">
        <v>418</v>
      </c>
      <c r="F24" s="4">
        <f>SUM(F10:F23)</f>
        <v>0</v>
      </c>
      <c r="H24" s="4">
        <f>SUM(H10:H23)</f>
        <v>0</v>
      </c>
      <c r="I24" s="2" t="str">
        <f t="shared" si="0"/>
        <v>x</v>
      </c>
    </row>
    <row r="25" spans="1:11" ht="13.5" customHeight="1" x14ac:dyDescent="0.25">
      <c r="F25" s="8"/>
      <c r="I25" s="2" t="str">
        <f>IF(SUM(A24:H24)=0,"x","")</f>
        <v>x</v>
      </c>
      <c r="J25" s="8"/>
    </row>
    <row r="26" spans="1:11" ht="13.5" customHeight="1" x14ac:dyDescent="0.25">
      <c r="F26" s="8"/>
      <c r="I26" s="2" t="str">
        <f>IF(SUM(A24:H24)=0,"x","")</f>
        <v>x</v>
      </c>
      <c r="J26" s="8"/>
    </row>
    <row r="27" spans="1:11" ht="13.5" customHeight="1" x14ac:dyDescent="0.3">
      <c r="E27" s="21" t="s">
        <v>14</v>
      </c>
      <c r="F27" s="8"/>
      <c r="I27" s="2" t="str">
        <f>IF(SUM(A37:H37)=0,"x","")</f>
        <v>x</v>
      </c>
      <c r="J27" s="8"/>
    </row>
    <row r="28" spans="1:11" ht="13.5" customHeight="1" x14ac:dyDescent="0.25">
      <c r="F28" s="8"/>
      <c r="I28" s="2" t="str">
        <f>IF(SUM(A37:H37)=0,"x","")</f>
        <v>x</v>
      </c>
      <c r="J28" s="8"/>
    </row>
    <row r="29" spans="1:11" ht="13.5" customHeight="1" x14ac:dyDescent="0.25">
      <c r="A29" s="2">
        <f t="shared" ref="A29:A36" si="2">K29</f>
        <v>0</v>
      </c>
      <c r="C29" s="8">
        <f t="shared" ref="C29:C36" si="3">J29</f>
        <v>0</v>
      </c>
      <c r="E29" s="2" t="s">
        <v>419</v>
      </c>
      <c r="F29" s="8">
        <v>0</v>
      </c>
      <c r="H29" s="2">
        <v>0</v>
      </c>
      <c r="I29" s="2" t="str">
        <f t="shared" ref="I29:I37" si="4">IF(SUM(A29:H29)=0,"x","")</f>
        <v>x</v>
      </c>
      <c r="J29" s="24"/>
      <c r="K29" s="25"/>
    </row>
    <row r="30" spans="1:11" ht="13.5" customHeight="1" x14ac:dyDescent="0.25">
      <c r="A30" s="2">
        <f t="shared" si="2"/>
        <v>0</v>
      </c>
      <c r="C30" s="8">
        <f t="shared" si="3"/>
        <v>0</v>
      </c>
      <c r="E30" s="2" t="s">
        <v>420</v>
      </c>
      <c r="F30" s="8">
        <v>0</v>
      </c>
      <c r="H30" s="2">
        <v>0</v>
      </c>
      <c r="I30" s="2" t="str">
        <f t="shared" si="4"/>
        <v>x</v>
      </c>
      <c r="J30" s="24"/>
      <c r="K30" s="25"/>
    </row>
    <row r="31" spans="1:11" ht="13.5" customHeight="1" x14ac:dyDescent="0.25">
      <c r="A31" s="2">
        <f t="shared" si="2"/>
        <v>0</v>
      </c>
      <c r="C31" s="8">
        <f t="shared" si="3"/>
        <v>0</v>
      </c>
      <c r="E31" s="2" t="s">
        <v>245</v>
      </c>
      <c r="F31" s="8">
        <v>0</v>
      </c>
      <c r="H31" s="2">
        <v>0</v>
      </c>
      <c r="I31" s="2" t="str">
        <f t="shared" si="4"/>
        <v>x</v>
      </c>
      <c r="J31" s="24"/>
      <c r="K31" s="25"/>
    </row>
    <row r="32" spans="1:11" ht="13.5" customHeight="1" x14ac:dyDescent="0.25">
      <c r="A32" s="2">
        <f t="shared" si="2"/>
        <v>0</v>
      </c>
      <c r="C32" s="8">
        <f t="shared" si="3"/>
        <v>0</v>
      </c>
      <c r="E32" s="2" t="s">
        <v>246</v>
      </c>
      <c r="F32" s="8">
        <v>0</v>
      </c>
      <c r="H32" s="2">
        <v>0</v>
      </c>
      <c r="I32" s="2" t="str">
        <f t="shared" si="4"/>
        <v>x</v>
      </c>
      <c r="J32" s="24"/>
      <c r="K32" s="25"/>
    </row>
    <row r="33" spans="1:11" ht="13.5" customHeight="1" x14ac:dyDescent="0.25">
      <c r="A33" s="2">
        <f t="shared" si="2"/>
        <v>0</v>
      </c>
      <c r="C33" s="8">
        <f t="shared" si="3"/>
        <v>0</v>
      </c>
      <c r="E33" s="2" t="s">
        <v>421</v>
      </c>
      <c r="F33" s="8">
        <v>0</v>
      </c>
      <c r="H33" s="2">
        <v>0</v>
      </c>
      <c r="I33" s="2" t="str">
        <f t="shared" si="4"/>
        <v>x</v>
      </c>
      <c r="J33" s="24"/>
      <c r="K33" s="25"/>
    </row>
    <row r="34" spans="1:11" ht="13.5" customHeight="1" x14ac:dyDescent="0.25">
      <c r="A34" s="2">
        <f t="shared" si="2"/>
        <v>0</v>
      </c>
      <c r="C34" s="8">
        <f t="shared" si="3"/>
        <v>0</v>
      </c>
      <c r="E34" s="2" t="s">
        <v>422</v>
      </c>
      <c r="F34" s="8">
        <v>0</v>
      </c>
      <c r="H34" s="2">
        <v>0</v>
      </c>
      <c r="I34" s="2" t="str">
        <f t="shared" si="4"/>
        <v>x</v>
      </c>
      <c r="J34" s="24"/>
      <c r="K34" s="25"/>
    </row>
    <row r="35" spans="1:11" ht="13.5" customHeight="1" x14ac:dyDescent="0.25">
      <c r="A35" s="2">
        <f t="shared" si="2"/>
        <v>0</v>
      </c>
      <c r="C35" s="8">
        <f t="shared" si="3"/>
        <v>0</v>
      </c>
      <c r="E35" s="2" t="s">
        <v>668</v>
      </c>
      <c r="F35" s="8">
        <v>0</v>
      </c>
      <c r="H35" s="2">
        <v>0</v>
      </c>
      <c r="I35" s="2" t="str">
        <f t="shared" si="4"/>
        <v>x</v>
      </c>
      <c r="J35" s="24"/>
      <c r="K35" s="25"/>
    </row>
    <row r="36" spans="1:11" ht="13.5" customHeight="1" x14ac:dyDescent="0.25">
      <c r="A36" s="2">
        <f t="shared" si="2"/>
        <v>0</v>
      </c>
      <c r="C36" s="8">
        <f t="shared" si="3"/>
        <v>0</v>
      </c>
      <c r="E36" s="2" t="s">
        <v>669</v>
      </c>
      <c r="F36" s="8">
        <v>0</v>
      </c>
      <c r="H36" s="2">
        <v>0</v>
      </c>
      <c r="I36" s="2" t="str">
        <f t="shared" si="4"/>
        <v>x</v>
      </c>
      <c r="J36" s="24"/>
      <c r="K36" s="25"/>
    </row>
    <row r="37" spans="1:11" ht="18" customHeight="1" x14ac:dyDescent="0.3">
      <c r="A37" s="4">
        <f>SUM(A28:A36)</f>
        <v>0</v>
      </c>
      <c r="C37" s="4">
        <f>SUM(C28:C36)</f>
        <v>0</v>
      </c>
      <c r="E37" s="18" t="s">
        <v>423</v>
      </c>
      <c r="F37" s="4">
        <f>SUM(F28:F36)</f>
        <v>0</v>
      </c>
      <c r="H37" s="4">
        <f>SUM(H28:H36)</f>
        <v>0</v>
      </c>
      <c r="I37" s="2" t="str">
        <f t="shared" si="4"/>
        <v>x</v>
      </c>
    </row>
    <row r="38" spans="1:11" ht="13.5" customHeight="1" x14ac:dyDescent="0.25">
      <c r="F38" s="8"/>
      <c r="I38" s="2" t="str">
        <f>IF(SUM(A37:H37)=0,"x","")</f>
        <v>x</v>
      </c>
      <c r="J38" s="8"/>
    </row>
    <row r="39" spans="1:11" ht="13.5" customHeight="1" x14ac:dyDescent="0.25">
      <c r="F39" s="8"/>
      <c r="I39" s="2" t="str">
        <f>IF(SUM(A37:H37)=0,"x","")</f>
        <v>x</v>
      </c>
      <c r="J39" s="8"/>
    </row>
    <row r="40" spans="1:11" ht="13.5" customHeight="1" x14ac:dyDescent="0.3">
      <c r="E40" s="21" t="s">
        <v>15</v>
      </c>
      <c r="F40" s="8"/>
      <c r="I40" s="2" t="str">
        <f>IF(SUM(A54:H54)=0,"x","")</f>
        <v>x</v>
      </c>
      <c r="J40" s="8"/>
    </row>
    <row r="41" spans="1:11" ht="13.5" customHeight="1" x14ac:dyDescent="0.25">
      <c r="F41" s="8"/>
      <c r="I41" s="2" t="str">
        <f>IF(SUM(A54:H54)=0,"x","")</f>
        <v>x</v>
      </c>
      <c r="J41" s="8"/>
    </row>
    <row r="42" spans="1:11" ht="13.5" customHeight="1" x14ac:dyDescent="0.25">
      <c r="A42" s="2">
        <f t="shared" ref="A42:A51" si="5">K42</f>
        <v>0</v>
      </c>
      <c r="C42" s="8">
        <f t="shared" ref="C42:C51" si="6">J42</f>
        <v>0</v>
      </c>
      <c r="E42" s="2" t="s">
        <v>424</v>
      </c>
      <c r="F42" s="8">
        <v>0</v>
      </c>
      <c r="H42" s="2">
        <v>0</v>
      </c>
      <c r="I42" s="2" t="str">
        <f t="shared" ref="I42:I55" si="7">IF(SUM(A42:H42)=0,"x","")</f>
        <v>x</v>
      </c>
      <c r="J42" s="25"/>
      <c r="K42" s="25"/>
    </row>
    <row r="43" spans="1:11" ht="13.5" customHeight="1" x14ac:dyDescent="0.25">
      <c r="A43" s="2">
        <f t="shared" si="5"/>
        <v>0</v>
      </c>
      <c r="C43" s="8">
        <f t="shared" si="6"/>
        <v>0</v>
      </c>
      <c r="E43" s="2" t="s">
        <v>425</v>
      </c>
      <c r="F43" s="8">
        <v>0</v>
      </c>
      <c r="H43" s="2">
        <v>0</v>
      </c>
      <c r="I43" s="2" t="str">
        <f t="shared" si="7"/>
        <v>x</v>
      </c>
      <c r="J43" s="25"/>
      <c r="K43" s="25"/>
    </row>
    <row r="44" spans="1:11" ht="13.5" customHeight="1" x14ac:dyDescent="0.25">
      <c r="A44" s="2">
        <f t="shared" si="5"/>
        <v>0</v>
      </c>
      <c r="C44" s="8">
        <f t="shared" si="6"/>
        <v>0</v>
      </c>
      <c r="E44" s="2" t="s">
        <v>426</v>
      </c>
      <c r="F44" s="8">
        <v>0</v>
      </c>
      <c r="H44" s="2">
        <v>0</v>
      </c>
      <c r="I44" s="2" t="str">
        <f t="shared" si="7"/>
        <v>x</v>
      </c>
      <c r="J44" s="25"/>
      <c r="K44" s="25"/>
    </row>
    <row r="45" spans="1:11" ht="13.5" customHeight="1" x14ac:dyDescent="0.25">
      <c r="A45" s="2">
        <f t="shared" si="5"/>
        <v>0</v>
      </c>
      <c r="C45" s="8">
        <f t="shared" si="6"/>
        <v>0</v>
      </c>
      <c r="E45" s="2" t="s">
        <v>427</v>
      </c>
      <c r="F45" s="8">
        <v>0</v>
      </c>
      <c r="H45" s="2">
        <v>0</v>
      </c>
      <c r="I45" s="2" t="str">
        <f t="shared" si="7"/>
        <v>x</v>
      </c>
      <c r="J45" s="25"/>
      <c r="K45" s="25"/>
    </row>
    <row r="46" spans="1:11" ht="13.5" customHeight="1" x14ac:dyDescent="0.25">
      <c r="A46" s="2">
        <f t="shared" si="5"/>
        <v>0</v>
      </c>
      <c r="C46" s="8">
        <f t="shared" si="6"/>
        <v>0</v>
      </c>
      <c r="D46" s="26"/>
      <c r="E46" s="2" t="s">
        <v>428</v>
      </c>
      <c r="F46" s="8">
        <v>0</v>
      </c>
      <c r="H46" s="2">
        <v>0</v>
      </c>
      <c r="I46" s="2" t="str">
        <f t="shared" si="7"/>
        <v>x</v>
      </c>
      <c r="J46" s="25"/>
      <c r="K46" s="25"/>
    </row>
    <row r="47" spans="1:11" ht="13.5" customHeight="1" x14ac:dyDescent="0.25">
      <c r="A47" s="2">
        <f t="shared" si="5"/>
        <v>0</v>
      </c>
      <c r="C47" s="8">
        <f t="shared" si="6"/>
        <v>0</v>
      </c>
      <c r="E47" s="2" t="s">
        <v>429</v>
      </c>
      <c r="F47" s="8">
        <v>0</v>
      </c>
      <c r="H47" s="2">
        <v>0</v>
      </c>
      <c r="I47" s="2" t="str">
        <f t="shared" si="7"/>
        <v>x</v>
      </c>
      <c r="J47" s="25"/>
      <c r="K47" s="25"/>
    </row>
    <row r="48" spans="1:11" ht="13.5" customHeight="1" x14ac:dyDescent="0.25">
      <c r="A48" s="2">
        <f t="shared" si="5"/>
        <v>0</v>
      </c>
      <c r="C48" s="8">
        <f t="shared" si="6"/>
        <v>0</v>
      </c>
      <c r="E48" s="2" t="s">
        <v>430</v>
      </c>
      <c r="F48" s="8">
        <v>0</v>
      </c>
      <c r="H48" s="2">
        <v>0</v>
      </c>
      <c r="I48" s="2" t="str">
        <f t="shared" si="7"/>
        <v>x</v>
      </c>
      <c r="J48" s="24"/>
      <c r="K48" s="25"/>
    </row>
    <row r="49" spans="1:11" ht="13.5" customHeight="1" x14ac:dyDescent="0.25">
      <c r="A49" s="2">
        <f t="shared" si="5"/>
        <v>0</v>
      </c>
      <c r="C49" s="8">
        <f t="shared" si="6"/>
        <v>0</v>
      </c>
      <c r="E49" s="2" t="s">
        <v>431</v>
      </c>
      <c r="F49" s="8">
        <v>0</v>
      </c>
      <c r="H49" s="2">
        <v>0</v>
      </c>
      <c r="I49" s="2" t="str">
        <f t="shared" si="7"/>
        <v>x</v>
      </c>
      <c r="J49" s="24"/>
      <c r="K49" s="25"/>
    </row>
    <row r="50" spans="1:11" ht="13.5" customHeight="1" x14ac:dyDescent="0.25">
      <c r="A50" s="2">
        <f t="shared" si="5"/>
        <v>0</v>
      </c>
      <c r="C50" s="8">
        <f t="shared" si="6"/>
        <v>0</v>
      </c>
      <c r="E50" s="2" t="s">
        <v>432</v>
      </c>
      <c r="F50" s="8">
        <v>0</v>
      </c>
      <c r="H50" s="2">
        <v>0</v>
      </c>
      <c r="I50" s="2" t="str">
        <f t="shared" si="7"/>
        <v>x</v>
      </c>
      <c r="J50" s="24"/>
      <c r="K50" s="25"/>
    </row>
    <row r="51" spans="1:11" ht="13.5" customHeight="1" x14ac:dyDescent="0.25">
      <c r="A51" s="2">
        <f t="shared" si="5"/>
        <v>0</v>
      </c>
      <c r="C51" s="8">
        <f t="shared" si="6"/>
        <v>0</v>
      </c>
      <c r="E51" s="2" t="s">
        <v>433</v>
      </c>
      <c r="F51" s="8"/>
      <c r="I51" s="2" t="str">
        <f t="shared" si="7"/>
        <v>x</v>
      </c>
      <c r="J51" s="24"/>
      <c r="K51" s="25"/>
    </row>
    <row r="52" spans="1:11" ht="13.5" customHeight="1" x14ac:dyDescent="0.25">
      <c r="A52" s="2">
        <v>0</v>
      </c>
      <c r="C52" s="8">
        <v>0</v>
      </c>
      <c r="E52" s="2" t="s">
        <v>434</v>
      </c>
      <c r="F52" s="8"/>
      <c r="I52" s="2" t="str">
        <f t="shared" si="7"/>
        <v>x</v>
      </c>
      <c r="J52" s="24"/>
      <c r="K52" s="25"/>
    </row>
    <row r="53" spans="1:11" ht="13.5" customHeight="1" x14ac:dyDescent="0.25">
      <c r="E53" s="2" t="s">
        <v>6</v>
      </c>
      <c r="F53" s="8">
        <v>0</v>
      </c>
      <c r="H53" s="2">
        <v>0</v>
      </c>
      <c r="I53" s="2" t="str">
        <f t="shared" si="7"/>
        <v>x</v>
      </c>
      <c r="J53" s="24"/>
      <c r="K53" s="25"/>
    </row>
    <row r="54" spans="1:11" ht="18" customHeight="1" x14ac:dyDescent="0.3">
      <c r="A54" s="4">
        <f>SUM(A41:A53)</f>
        <v>0</v>
      </c>
      <c r="C54" s="4">
        <f>SUM(C41:C53)</f>
        <v>0</v>
      </c>
      <c r="E54" s="18" t="s">
        <v>435</v>
      </c>
      <c r="F54" s="4">
        <f>SUM(F41:F53)</f>
        <v>0</v>
      </c>
      <c r="H54" s="4">
        <f>SUM(H41:H53)</f>
        <v>0</v>
      </c>
      <c r="I54" s="2" t="str">
        <f t="shared" si="7"/>
        <v>x</v>
      </c>
    </row>
    <row r="55" spans="1:11" ht="18" customHeight="1" x14ac:dyDescent="0.3">
      <c r="A55" s="4">
        <v>0</v>
      </c>
      <c r="C55" s="4">
        <v>0</v>
      </c>
      <c r="E55" s="6" t="s">
        <v>62</v>
      </c>
      <c r="F55" s="4">
        <v>0</v>
      </c>
      <c r="H55" s="4">
        <v>0</v>
      </c>
      <c r="I55" s="2" t="str">
        <f t="shared" si="7"/>
        <v>x</v>
      </c>
      <c r="J55" s="8"/>
    </row>
    <row r="56" spans="1:11" ht="13.5" customHeight="1" x14ac:dyDescent="0.3">
      <c r="A56" s="6"/>
      <c r="C56" s="6"/>
      <c r="E56" s="6"/>
      <c r="F56" s="6"/>
      <c r="H56" s="6"/>
      <c r="I56" s="2" t="str">
        <f>IF(SUM(A55:H55)=0,"x","")</f>
        <v>x</v>
      </c>
      <c r="J56" s="8"/>
    </row>
    <row r="57" spans="1:11" ht="13.5" customHeight="1" x14ac:dyDescent="0.3">
      <c r="A57" s="6"/>
      <c r="C57" s="6"/>
      <c r="E57" s="6"/>
      <c r="F57" s="6"/>
      <c r="H57" s="6"/>
      <c r="J57" s="8"/>
    </row>
    <row r="58" spans="1:11" ht="13.5" customHeight="1" x14ac:dyDescent="0.25">
      <c r="A58" s="2">
        <f>A24+A37+A54+A55</f>
        <v>0</v>
      </c>
      <c r="C58" s="2">
        <f>C24+C37+C54+C55</f>
        <v>0</v>
      </c>
      <c r="E58" s="2" t="s">
        <v>436</v>
      </c>
      <c r="F58" s="2">
        <f>F24+F37+F54+F55</f>
        <v>0</v>
      </c>
      <c r="H58" s="2">
        <f>H24+H37+H54+H55</f>
        <v>0</v>
      </c>
    </row>
    <row r="59" spans="1:11" ht="13.5" customHeight="1" x14ac:dyDescent="0.25">
      <c r="A59" s="2">
        <f>K59</f>
        <v>0</v>
      </c>
      <c r="C59" s="8">
        <f>Balanse!A53</f>
        <v>0</v>
      </c>
      <c r="E59" s="2" t="s">
        <v>651</v>
      </c>
      <c r="F59" s="8">
        <f>Balanse!H53</f>
        <v>0</v>
      </c>
      <c r="H59" s="2">
        <v>0</v>
      </c>
      <c r="J59" s="8"/>
      <c r="K59" s="25"/>
    </row>
    <row r="60" spans="1:11" ht="18" customHeight="1" x14ac:dyDescent="0.3">
      <c r="A60" s="4">
        <f>SUM(A58:A59)</f>
        <v>0</v>
      </c>
      <c r="C60" s="4">
        <f>SUM(C58:C59)</f>
        <v>0</v>
      </c>
      <c r="E60" s="19" t="s">
        <v>652</v>
      </c>
      <c r="F60" s="4">
        <f>SUM(F58:F59)</f>
        <v>0</v>
      </c>
      <c r="H60" s="4">
        <f>SUM(H58:H59)</f>
        <v>0</v>
      </c>
    </row>
    <row r="61" spans="1:11" x14ac:dyDescent="0.25">
      <c r="I61" s="1"/>
      <c r="J61" s="8"/>
    </row>
    <row r="62" spans="1:11" x14ac:dyDescent="0.25">
      <c r="I62" s="1"/>
      <c r="J62" s="8"/>
    </row>
    <row r="63" spans="1:11" ht="13" x14ac:dyDescent="0.3">
      <c r="D63" s="6"/>
      <c r="E63" s="6"/>
      <c r="I63" s="1"/>
    </row>
    <row r="64" spans="1:11" x14ac:dyDescent="0.25">
      <c r="A64" s="1"/>
      <c r="C64" s="1"/>
      <c r="D64" s="1"/>
      <c r="E64" s="1"/>
      <c r="I64" s="1"/>
    </row>
    <row r="65" spans="1:9" x14ac:dyDescent="0.25">
      <c r="A65" s="1"/>
      <c r="C65" s="1"/>
      <c r="D65" s="1"/>
      <c r="E65" s="1"/>
      <c r="I65" s="1"/>
    </row>
    <row r="66" spans="1:9" x14ac:dyDescent="0.25">
      <c r="A66" s="1"/>
      <c r="C66" s="1"/>
      <c r="D66" s="1"/>
      <c r="E66" s="1"/>
      <c r="I66" s="1"/>
    </row>
    <row r="67" spans="1:9" x14ac:dyDescent="0.25">
      <c r="A67" s="1"/>
      <c r="C67" s="1"/>
      <c r="D67" s="1"/>
      <c r="E67" s="1"/>
      <c r="I67" s="1"/>
    </row>
    <row r="68" spans="1:9" x14ac:dyDescent="0.25">
      <c r="A68" s="1"/>
      <c r="C68" s="1"/>
      <c r="D68" s="1"/>
      <c r="E68" s="1"/>
      <c r="I68" s="1"/>
    </row>
    <row r="69" spans="1:9" x14ac:dyDescent="0.25">
      <c r="A69" s="1"/>
      <c r="C69" s="1"/>
      <c r="D69" s="1"/>
      <c r="E69" s="1"/>
      <c r="I69" s="1"/>
    </row>
    <row r="70" spans="1:9" x14ac:dyDescent="0.25">
      <c r="A70" s="1"/>
      <c r="C70" s="1"/>
      <c r="D70" s="1"/>
      <c r="E70" s="1"/>
      <c r="I70" s="1"/>
    </row>
    <row r="71" spans="1:9" x14ac:dyDescent="0.25">
      <c r="A71" s="1"/>
      <c r="C71" s="1"/>
      <c r="D71" s="1"/>
      <c r="E71" s="1"/>
      <c r="I71" s="1"/>
    </row>
    <row r="72" spans="1:9" x14ac:dyDescent="0.25">
      <c r="A72" s="1"/>
      <c r="C72" s="1"/>
      <c r="D72" s="1"/>
      <c r="E72" s="1"/>
      <c r="I72" s="1"/>
    </row>
    <row r="73" spans="1:9" x14ac:dyDescent="0.25">
      <c r="A73" s="1"/>
      <c r="C73" s="1"/>
      <c r="D73" s="1"/>
      <c r="E73" s="1"/>
    </row>
    <row r="74" spans="1:9" x14ac:dyDescent="0.25">
      <c r="A74" s="1"/>
      <c r="C74" s="1"/>
      <c r="D74" s="1"/>
      <c r="E74" s="1"/>
    </row>
    <row r="75" spans="1:9" x14ac:dyDescent="0.25">
      <c r="A75" s="1"/>
      <c r="C75" s="1"/>
      <c r="D75" s="1"/>
      <c r="E75" s="1"/>
    </row>
  </sheetData>
  <autoFilter ref="A1:I60" xr:uid="{00000000-0009-0000-0000-000006000000}"/>
  <mergeCells count="3">
    <mergeCell ref="A2:H2"/>
    <mergeCell ref="A3:H3"/>
    <mergeCell ref="A5:H5"/>
  </mergeCells>
  <phoneticPr fontId="21" type="noConversion"/>
  <pageMargins left="0.98425196850393704" right="0.59055118110236227" top="0.98425196850393704" bottom="0.98425196850393704" header="0.51181102362204722" footer="0.51181102362204722"/>
  <pageSetup paperSize="9" scale="76" fitToHeight="0" orientation="portrait" r:id="rId1"/>
  <headerFooter alignWithMargins="0"/>
  <customProperties>
    <customPr name="OrphanNamesChecked" r:id="rId2"/>
  </customProperties>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28729-9B22-4CD9-82DB-65DFDB62C4AF}">
  <sheetPr>
    <pageSetUpPr fitToPage="1"/>
  </sheetPr>
  <dimension ref="A1:AC1094"/>
  <sheetViews>
    <sheetView showGridLines="0" topLeftCell="E1044" zoomScale="115" zoomScaleNormal="115" zoomScaleSheetLayoutView="75" workbookViewId="0">
      <selection activeCell="H1063" sqref="H1063"/>
    </sheetView>
  </sheetViews>
  <sheetFormatPr defaultColWidth="9.1796875" defaultRowHeight="12.5" x14ac:dyDescent="0.25"/>
  <cols>
    <col min="1" max="2" width="15.54296875" style="51" customWidth="1"/>
    <col min="3" max="3" width="3.54296875" style="51" customWidth="1"/>
    <col min="4" max="6" width="13.54296875" style="51" customWidth="1"/>
    <col min="7" max="7" width="6.54296875" style="51" customWidth="1"/>
    <col min="8" max="9" width="13.54296875" style="51" customWidth="1"/>
    <col min="10" max="16384" width="9.1796875" style="51"/>
  </cols>
  <sheetData>
    <row r="1" spans="1:12" s="62" customFormat="1" ht="13" x14ac:dyDescent="0.3">
      <c r="A1" s="56" t="s">
        <v>209</v>
      </c>
      <c r="B1" s="57" t="s">
        <v>211</v>
      </c>
      <c r="C1" s="57"/>
      <c r="D1" s="57"/>
      <c r="E1" s="57"/>
      <c r="F1" s="57"/>
      <c r="G1" s="57"/>
      <c r="H1" s="57"/>
      <c r="I1" s="57"/>
    </row>
    <row r="2" spans="1:12" s="62" customFormat="1" x14ac:dyDescent="0.25">
      <c r="A2" s="57"/>
      <c r="B2" s="57" t="s">
        <v>212</v>
      </c>
      <c r="C2" s="57"/>
      <c r="D2" s="57"/>
      <c r="E2" s="57"/>
      <c r="F2" s="57"/>
      <c r="G2" s="57"/>
      <c r="H2" s="57"/>
      <c r="I2" s="57"/>
    </row>
    <row r="4" spans="1:12" s="54" customFormat="1" ht="23" x14ac:dyDescent="0.5">
      <c r="A4" s="290" t="str">
        <f>Forside!B16</f>
        <v>Konsernregnskap</v>
      </c>
      <c r="B4" s="290"/>
      <c r="C4" s="290"/>
      <c r="D4" s="290"/>
      <c r="E4" s="290"/>
      <c r="F4" s="290"/>
      <c r="G4" s="290"/>
      <c r="H4" s="290"/>
      <c r="I4" s="290"/>
      <c r="J4" s="246"/>
      <c r="K4" s="246"/>
      <c r="L4" s="246"/>
    </row>
    <row r="5" spans="1:12" s="54" customFormat="1" ht="23" x14ac:dyDescent="0.5">
      <c r="A5" s="290" t="str">
        <f>Forside!B20</f>
        <v>Enighet AS</v>
      </c>
      <c r="B5" s="290"/>
      <c r="C5" s="290"/>
      <c r="D5" s="290"/>
      <c r="E5" s="290"/>
      <c r="F5" s="290"/>
      <c r="G5" s="290"/>
      <c r="H5" s="290"/>
      <c r="I5" s="290"/>
      <c r="J5" s="71"/>
      <c r="K5" s="71"/>
      <c r="L5" s="71"/>
    </row>
    <row r="6" spans="1:12" s="54" customFormat="1" ht="23" x14ac:dyDescent="0.5">
      <c r="A6" s="246"/>
      <c r="D6" s="72"/>
      <c r="E6" s="72"/>
      <c r="F6" s="72"/>
      <c r="G6" s="73"/>
      <c r="H6" s="73"/>
      <c r="I6" s="73"/>
    </row>
    <row r="7" spans="1:12" s="54" customFormat="1" ht="23" x14ac:dyDescent="0.5">
      <c r="A7" s="291" t="s">
        <v>781</v>
      </c>
      <c r="B7" s="290"/>
      <c r="C7" s="290"/>
      <c r="D7" s="290"/>
      <c r="E7" s="290"/>
      <c r="F7" s="290"/>
      <c r="G7" s="290"/>
      <c r="H7" s="290"/>
      <c r="I7" s="290"/>
      <c r="J7" s="71"/>
      <c r="K7" s="71"/>
      <c r="L7" s="71"/>
    </row>
    <row r="8" spans="1:12" s="54" customFormat="1" ht="15" customHeight="1" x14ac:dyDescent="0.5">
      <c r="A8" s="272"/>
      <c r="B8" s="271"/>
      <c r="C8" s="271"/>
      <c r="D8" s="271"/>
      <c r="E8" s="271"/>
      <c r="F8" s="271"/>
      <c r="G8" s="271"/>
      <c r="H8" s="271"/>
      <c r="I8" s="271"/>
      <c r="J8" s="71"/>
      <c r="K8" s="71"/>
      <c r="L8" s="71"/>
    </row>
    <row r="9" spans="1:12" s="54" customFormat="1" x14ac:dyDescent="0.25">
      <c r="G9" s="252"/>
      <c r="H9" s="252"/>
      <c r="I9" s="252"/>
    </row>
    <row r="10" spans="1:12" s="75" customFormat="1" ht="16.5" x14ac:dyDescent="0.35">
      <c r="A10" s="74" t="s">
        <v>440</v>
      </c>
      <c r="B10" s="74" t="s">
        <v>441</v>
      </c>
      <c r="G10" s="76"/>
      <c r="H10" s="76"/>
      <c r="I10" s="76"/>
    </row>
    <row r="11" spans="1:12" s="78" customFormat="1" ht="12.75" customHeight="1" x14ac:dyDescent="0.3">
      <c r="A11" s="77"/>
      <c r="B11" s="77"/>
      <c r="G11" s="79"/>
      <c r="H11" s="79"/>
      <c r="I11" s="79"/>
    </row>
    <row r="12" spans="1:12" s="78" customFormat="1" ht="12.75" customHeight="1" x14ac:dyDescent="0.3">
      <c r="A12" s="62" t="s">
        <v>756</v>
      </c>
      <c r="G12" s="79"/>
      <c r="H12" s="79"/>
      <c r="I12" s="226"/>
    </row>
    <row r="13" spans="1:12" s="78" customFormat="1" ht="12.75" customHeight="1" x14ac:dyDescent="0.25">
      <c r="G13" s="79"/>
      <c r="H13" s="79"/>
      <c r="I13" s="79"/>
    </row>
    <row r="14" spans="1:12" s="54" customFormat="1" ht="12.75" customHeight="1" x14ac:dyDescent="0.3">
      <c r="A14" s="64" t="s">
        <v>122</v>
      </c>
      <c r="G14" s="252"/>
      <c r="H14" s="252"/>
      <c r="I14" s="252"/>
    </row>
    <row r="15" spans="1:12" s="54" customFormat="1" ht="12.75" customHeight="1" x14ac:dyDescent="0.25">
      <c r="A15" s="54" t="s">
        <v>238</v>
      </c>
      <c r="G15" s="252"/>
      <c r="H15" s="252"/>
      <c r="I15" s="252"/>
    </row>
    <row r="16" spans="1:12" s="54" customFormat="1" ht="12.75" customHeight="1" x14ac:dyDescent="0.25">
      <c r="A16" s="54" t="s">
        <v>258</v>
      </c>
      <c r="G16" s="252"/>
      <c r="H16" s="252"/>
      <c r="I16" s="252"/>
    </row>
    <row r="17" spans="1:9" s="54" customFormat="1" ht="12.75" customHeight="1" x14ac:dyDescent="0.25">
      <c r="A17" s="54" t="s">
        <v>253</v>
      </c>
      <c r="G17" s="252"/>
      <c r="H17" s="252"/>
      <c r="I17" s="252"/>
    </row>
    <row r="18" spans="1:9" s="54" customFormat="1" ht="12.75" customHeight="1" x14ac:dyDescent="0.25">
      <c r="A18" s="54" t="s">
        <v>254</v>
      </c>
      <c r="G18" s="252"/>
      <c r="H18" s="252"/>
      <c r="I18" s="252"/>
    </row>
    <row r="19" spans="1:9" s="54" customFormat="1" ht="12.75" customHeight="1" x14ac:dyDescent="0.25">
      <c r="A19" s="54" t="s">
        <v>255</v>
      </c>
      <c r="G19" s="252"/>
      <c r="H19" s="252"/>
      <c r="I19" s="252"/>
    </row>
    <row r="20" spans="1:9" s="54" customFormat="1" ht="12.75" customHeight="1" x14ac:dyDescent="0.25">
      <c r="A20" s="54" t="s">
        <v>256</v>
      </c>
      <c r="G20" s="252"/>
      <c r="H20" s="252"/>
      <c r="I20" s="252"/>
    </row>
    <row r="21" spans="1:9" s="54" customFormat="1" ht="12.75" customHeight="1" x14ac:dyDescent="0.25">
      <c r="A21" s="54" t="s">
        <v>257</v>
      </c>
      <c r="G21" s="252"/>
      <c r="H21" s="252"/>
      <c r="I21" s="252"/>
    </row>
    <row r="22" spans="1:9" s="54" customFormat="1" ht="12.75" customHeight="1" x14ac:dyDescent="0.25">
      <c r="G22" s="252"/>
      <c r="H22" s="252"/>
      <c r="I22" s="252"/>
    </row>
    <row r="23" spans="1:9" s="54" customFormat="1" ht="12.75" customHeight="1" x14ac:dyDescent="0.25">
      <c r="A23" s="54" t="s">
        <v>123</v>
      </c>
      <c r="G23" s="252"/>
      <c r="H23" s="252"/>
      <c r="I23" s="252"/>
    </row>
    <row r="24" spans="1:9" s="54" customFormat="1" ht="12.75" customHeight="1" x14ac:dyDescent="0.25">
      <c r="A24" s="54" t="s">
        <v>124</v>
      </c>
      <c r="G24" s="252"/>
      <c r="H24" s="252"/>
      <c r="I24" s="252"/>
    </row>
    <row r="25" spans="1:9" s="54" customFormat="1" ht="12.75" customHeight="1" x14ac:dyDescent="0.25">
      <c r="A25" s="62" t="s">
        <v>729</v>
      </c>
    </row>
    <row r="26" spans="1:9" s="54" customFormat="1" ht="12.75" customHeight="1" x14ac:dyDescent="0.25">
      <c r="A26" s="54" t="s">
        <v>125</v>
      </c>
    </row>
    <row r="27" spans="1:9" s="54" customFormat="1" ht="12.75" customHeight="1" x14ac:dyDescent="0.25"/>
    <row r="28" spans="1:9" s="54" customFormat="1" ht="12.75" customHeight="1" x14ac:dyDescent="0.3">
      <c r="A28" s="64" t="s">
        <v>318</v>
      </c>
    </row>
    <row r="29" spans="1:9" s="54" customFormat="1" ht="12.75" customHeight="1" x14ac:dyDescent="0.3">
      <c r="A29" s="66" t="s">
        <v>319</v>
      </c>
    </row>
    <row r="30" spans="1:9" s="54" customFormat="1" ht="12.75" customHeight="1" x14ac:dyDescent="0.25">
      <c r="A30" s="54" t="s">
        <v>321</v>
      </c>
    </row>
    <row r="31" spans="1:9" s="54" customFormat="1" ht="12.75" customHeight="1" x14ac:dyDescent="0.25">
      <c r="A31" s="54" t="s">
        <v>323</v>
      </c>
    </row>
    <row r="32" spans="1:9" s="54" customFormat="1" ht="12.75" customHeight="1" x14ac:dyDescent="0.25">
      <c r="A32" s="54" t="s">
        <v>322</v>
      </c>
    </row>
    <row r="33" spans="1:9" s="54" customFormat="1" ht="12.75" customHeight="1" x14ac:dyDescent="0.25"/>
    <row r="34" spans="1:9" s="54" customFormat="1" ht="12.75" customHeight="1" x14ac:dyDescent="0.3">
      <c r="A34" s="66" t="s">
        <v>320</v>
      </c>
    </row>
    <row r="35" spans="1:9" s="54" customFormat="1" ht="12.75" customHeight="1" x14ac:dyDescent="0.25">
      <c r="A35" s="54" t="s">
        <v>324</v>
      </c>
    </row>
    <row r="36" spans="1:9" s="54" customFormat="1" ht="12.75" customHeight="1" x14ac:dyDescent="0.25">
      <c r="A36" s="54" t="s">
        <v>325</v>
      </c>
    </row>
    <row r="37" spans="1:9" s="54" customFormat="1" ht="12.75" customHeight="1" x14ac:dyDescent="0.25">
      <c r="A37" s="54" t="s">
        <v>239</v>
      </c>
    </row>
    <row r="38" spans="1:9" s="54" customFormat="1" ht="12.75" customHeight="1" x14ac:dyDescent="0.25"/>
    <row r="39" spans="1:9" s="54" customFormat="1" ht="12.75" customHeight="1" x14ac:dyDescent="0.3">
      <c r="A39" s="64" t="s">
        <v>556</v>
      </c>
      <c r="I39" s="62"/>
    </row>
    <row r="40" spans="1:9" s="54" customFormat="1" ht="12.75" customHeight="1" x14ac:dyDescent="0.25">
      <c r="A40" s="54" t="s">
        <v>326</v>
      </c>
    </row>
    <row r="41" spans="1:9" s="54" customFormat="1" ht="12.75" customHeight="1" x14ac:dyDescent="0.25">
      <c r="A41" s="62" t="s">
        <v>750</v>
      </c>
    </row>
    <row r="42" spans="1:9" s="54" customFormat="1" ht="12.75" customHeight="1" x14ac:dyDescent="0.25">
      <c r="A42" s="54" t="s">
        <v>327</v>
      </c>
    </row>
    <row r="43" spans="1:9" s="54" customFormat="1" ht="12.75" customHeight="1" x14ac:dyDescent="0.25">
      <c r="A43" s="54" t="s">
        <v>328</v>
      </c>
    </row>
    <row r="44" spans="1:9" s="54" customFormat="1" ht="12.75" customHeight="1" x14ac:dyDescent="0.25"/>
    <row r="45" spans="1:9" s="54" customFormat="1" ht="12.75" customHeight="1" x14ac:dyDescent="0.3">
      <c r="A45" s="64" t="s">
        <v>340</v>
      </c>
    </row>
    <row r="46" spans="1:9" s="54" customFormat="1" ht="12.75" customHeight="1" x14ac:dyDescent="0.25">
      <c r="A46" s="54" t="s">
        <v>341</v>
      </c>
    </row>
    <row r="47" spans="1:9" s="54" customFormat="1" ht="12.75" customHeight="1" x14ac:dyDescent="0.25">
      <c r="A47" s="54" t="s">
        <v>342</v>
      </c>
    </row>
    <row r="48" spans="1:9" s="54" customFormat="1" ht="12.75" customHeight="1" x14ac:dyDescent="0.25">
      <c r="A48" s="54" t="s">
        <v>343</v>
      </c>
    </row>
    <row r="49" spans="1:9" s="54" customFormat="1" ht="12.75" customHeight="1" x14ac:dyDescent="0.25"/>
    <row r="50" spans="1:9" s="54" customFormat="1" ht="12.75" customHeight="1" x14ac:dyDescent="0.3">
      <c r="A50" s="64" t="s">
        <v>344</v>
      </c>
    </row>
    <row r="51" spans="1:9" s="54" customFormat="1" ht="12.75" customHeight="1" x14ac:dyDescent="0.25">
      <c r="A51" s="54" t="s">
        <v>345</v>
      </c>
    </row>
    <row r="52" spans="1:9" s="54" customFormat="1" ht="12.75" customHeight="1" x14ac:dyDescent="0.25">
      <c r="A52" s="54" t="s">
        <v>346</v>
      </c>
    </row>
    <row r="53" spans="1:9" s="54" customFormat="1" ht="12.75" customHeight="1" x14ac:dyDescent="0.25">
      <c r="A53" s="62" t="s">
        <v>685</v>
      </c>
    </row>
    <row r="54" spans="1:9" s="54" customFormat="1" ht="12.75" customHeight="1" x14ac:dyDescent="0.25">
      <c r="A54" s="62" t="s">
        <v>686</v>
      </c>
    </row>
    <row r="55" spans="1:9" s="54" customFormat="1" ht="12.75" customHeight="1" x14ac:dyDescent="0.25"/>
    <row r="56" spans="1:9" s="54" customFormat="1" ht="12.75" customHeight="1" x14ac:dyDescent="0.3">
      <c r="A56" s="64" t="s">
        <v>126</v>
      </c>
    </row>
    <row r="57" spans="1:9" s="54" customFormat="1" ht="12.75" customHeight="1" x14ac:dyDescent="0.25">
      <c r="A57" s="54" t="s">
        <v>129</v>
      </c>
    </row>
    <row r="58" spans="1:9" s="54" customFormat="1" ht="12.75" customHeight="1" x14ac:dyDescent="0.25">
      <c r="A58" s="54" t="s">
        <v>130</v>
      </c>
    </row>
    <row r="59" spans="1:9" s="54" customFormat="1" ht="12.75" customHeight="1" x14ac:dyDescent="0.25">
      <c r="A59" s="54" t="s">
        <v>131</v>
      </c>
    </row>
    <row r="60" spans="1:9" s="54" customFormat="1" ht="12.75" customHeight="1" x14ac:dyDescent="0.25"/>
    <row r="61" spans="1:9" s="54" customFormat="1" ht="12.75" customHeight="1" x14ac:dyDescent="0.25">
      <c r="A61" s="54" t="s">
        <v>127</v>
      </c>
    </row>
    <row r="62" spans="1:9" s="54" customFormat="1" ht="12.75" customHeight="1" x14ac:dyDescent="0.25"/>
    <row r="63" spans="1:9" s="54" customFormat="1" ht="12.75" customHeight="1" x14ac:dyDescent="0.25">
      <c r="A63" s="62" t="s">
        <v>38</v>
      </c>
      <c r="B63" s="62"/>
      <c r="C63" s="62"/>
      <c r="D63" s="62"/>
      <c r="E63" s="62"/>
      <c r="F63" s="62"/>
      <c r="G63" s="62"/>
    </row>
    <row r="64" spans="1:9" s="54" customFormat="1" ht="12.75" customHeight="1" x14ac:dyDescent="0.25">
      <c r="A64" s="62" t="s">
        <v>39</v>
      </c>
      <c r="B64" s="62"/>
      <c r="C64" s="62"/>
      <c r="D64" s="62"/>
      <c r="E64" s="62"/>
      <c r="F64" s="62"/>
      <c r="G64" s="62"/>
    </row>
    <row r="65" spans="1:9" s="54" customFormat="1" ht="12.75" customHeight="1" x14ac:dyDescent="0.25">
      <c r="A65" s="62" t="s">
        <v>40</v>
      </c>
      <c r="B65" s="62"/>
      <c r="C65" s="62"/>
      <c r="D65" s="62"/>
      <c r="E65" s="62"/>
      <c r="F65" s="62"/>
      <c r="G65" s="62"/>
    </row>
    <row r="66" spans="1:9" s="54" customFormat="1" ht="12.75" customHeight="1" x14ac:dyDescent="0.25"/>
    <row r="67" spans="1:9" s="54" customFormat="1" ht="12.75" customHeight="1" x14ac:dyDescent="0.25">
      <c r="A67" s="54" t="s">
        <v>128</v>
      </c>
    </row>
    <row r="68" spans="1:9" s="54" customFormat="1" ht="12.75" customHeight="1" x14ac:dyDescent="0.25"/>
    <row r="69" spans="1:9" s="54" customFormat="1" ht="12.75" customHeight="1" x14ac:dyDescent="0.3">
      <c r="A69" s="64" t="s">
        <v>529</v>
      </c>
    </row>
    <row r="70" spans="1:9" s="54" customFormat="1" ht="12.75" customHeight="1" x14ac:dyDescent="0.25">
      <c r="A70" s="62" t="s">
        <v>761</v>
      </c>
      <c r="B70" s="62"/>
      <c r="C70" s="62"/>
      <c r="D70" s="62"/>
      <c r="E70" s="62"/>
      <c r="F70" s="62"/>
    </row>
    <row r="71" spans="1:9" s="54" customFormat="1" ht="12.75" customHeight="1" x14ac:dyDescent="0.25">
      <c r="A71" s="62" t="s">
        <v>762</v>
      </c>
      <c r="B71" s="62"/>
      <c r="C71" s="62"/>
      <c r="D71" s="62"/>
      <c r="E71" s="62"/>
      <c r="F71" s="62"/>
    </row>
    <row r="72" spans="1:9" s="54" customFormat="1" ht="12.75" customHeight="1" x14ac:dyDescent="0.25">
      <c r="A72" s="62" t="s">
        <v>763</v>
      </c>
      <c r="B72" s="62"/>
      <c r="C72" s="62"/>
      <c r="D72" s="62"/>
      <c r="E72" s="62"/>
      <c r="F72" s="62"/>
    </row>
    <row r="73" spans="1:9" s="54" customFormat="1" ht="12.75" customHeight="1" x14ac:dyDescent="0.25"/>
    <row r="74" spans="1:9" s="54" customFormat="1" ht="12.75" customHeight="1" x14ac:dyDescent="0.25">
      <c r="A74" s="54" t="s">
        <v>135</v>
      </c>
    </row>
    <row r="75" spans="1:9" s="54" customFormat="1" ht="12.75" customHeight="1" x14ac:dyDescent="0.25">
      <c r="A75" s="54" t="s">
        <v>136</v>
      </c>
    </row>
    <row r="76" spans="1:9" s="54" customFormat="1" ht="12.75" customHeight="1" x14ac:dyDescent="0.25">
      <c r="A76" s="54" t="s">
        <v>137</v>
      </c>
    </row>
    <row r="77" spans="1:9" s="54" customFormat="1" ht="12.75" customHeight="1" x14ac:dyDescent="0.25"/>
    <row r="78" spans="1:9" s="54" customFormat="1" ht="12.75" customHeight="1" x14ac:dyDescent="0.25">
      <c r="A78" s="54" t="s">
        <v>138</v>
      </c>
    </row>
    <row r="79" spans="1:9" s="54" customFormat="1" ht="12.75" customHeight="1" x14ac:dyDescent="0.25">
      <c r="A79" s="54" t="s">
        <v>295</v>
      </c>
    </row>
    <row r="80" spans="1:9" s="54" customFormat="1" ht="12.75" customHeight="1" x14ac:dyDescent="0.25">
      <c r="A80" s="54" t="s">
        <v>296</v>
      </c>
    </row>
    <row r="81" spans="1:9" s="54" customFormat="1" ht="12.75" customHeight="1" x14ac:dyDescent="0.25">
      <c r="A81" s="268"/>
      <c r="B81" s="268"/>
      <c r="C81" s="268"/>
      <c r="D81" s="268"/>
      <c r="E81" s="268"/>
      <c r="F81" s="268"/>
      <c r="G81" s="268"/>
      <c r="H81" s="268"/>
      <c r="I81" s="268"/>
    </row>
    <row r="82" spans="1:9" s="54" customFormat="1" ht="12.75" customHeight="1" x14ac:dyDescent="0.3">
      <c r="A82" s="269" t="s">
        <v>139</v>
      </c>
      <c r="B82" s="268"/>
      <c r="C82" s="268"/>
      <c r="D82" s="268"/>
      <c r="E82" s="268"/>
      <c r="F82" s="268"/>
      <c r="G82" s="268"/>
      <c r="H82" s="268"/>
      <c r="I82" s="268"/>
    </row>
    <row r="83" spans="1:9" s="54" customFormat="1" ht="12.75" customHeight="1" x14ac:dyDescent="0.25">
      <c r="A83" s="270" t="s">
        <v>760</v>
      </c>
      <c r="B83" s="268"/>
      <c r="C83" s="268"/>
      <c r="D83" s="268"/>
      <c r="E83" s="268"/>
      <c r="F83" s="268"/>
      <c r="G83" s="268"/>
      <c r="H83" s="268"/>
      <c r="I83" s="268"/>
    </row>
    <row r="84" spans="1:9" s="54" customFormat="1" ht="12.75" customHeight="1" x14ac:dyDescent="0.25"/>
    <row r="85" spans="1:9" s="54" customFormat="1" ht="12.75" customHeight="1" x14ac:dyDescent="0.3">
      <c r="A85" s="64" t="s">
        <v>140</v>
      </c>
    </row>
    <row r="86" spans="1:9" s="54" customFormat="1" ht="12.75" customHeight="1" x14ac:dyDescent="0.25">
      <c r="A86" s="54" t="s">
        <v>141</v>
      </c>
    </row>
    <row r="87" spans="1:9" s="54" customFormat="1" ht="12.75" customHeight="1" x14ac:dyDescent="0.25">
      <c r="A87" s="54" t="s">
        <v>142</v>
      </c>
    </row>
    <row r="88" spans="1:9" s="54" customFormat="1" ht="12.75" customHeight="1" x14ac:dyDescent="0.25">
      <c r="A88" s="54" t="s">
        <v>143</v>
      </c>
    </row>
    <row r="89" spans="1:9" s="54" customFormat="1" ht="12.75" customHeight="1" x14ac:dyDescent="0.25">
      <c r="A89" s="54" t="s">
        <v>144</v>
      </c>
    </row>
    <row r="90" spans="1:9" s="54" customFormat="1" ht="12.75" customHeight="1" x14ac:dyDescent="0.25"/>
    <row r="91" spans="1:9" s="54" customFormat="1" ht="12.75" customHeight="1" x14ac:dyDescent="0.3">
      <c r="A91" s="64" t="s">
        <v>145</v>
      </c>
      <c r="I91" s="62"/>
    </row>
    <row r="92" spans="1:9" s="54" customFormat="1" ht="12.75" customHeight="1" x14ac:dyDescent="0.25">
      <c r="A92" s="54" t="s">
        <v>297</v>
      </c>
    </row>
    <row r="93" spans="1:9" s="54" customFormat="1" ht="12.75" customHeight="1" x14ac:dyDescent="0.25">
      <c r="A93" s="54" t="s">
        <v>298</v>
      </c>
    </row>
    <row r="94" spans="1:9" s="54" customFormat="1" ht="12.75" customHeight="1" x14ac:dyDescent="0.25">
      <c r="A94" s="54" t="s">
        <v>299</v>
      </c>
    </row>
    <row r="95" spans="1:9" s="54" customFormat="1" ht="12.75" customHeight="1" x14ac:dyDescent="0.25">
      <c r="A95" s="62" t="s">
        <v>730</v>
      </c>
    </row>
    <row r="96" spans="1:9" s="54" customFormat="1" ht="12.75" customHeight="1" x14ac:dyDescent="0.25"/>
    <row r="97" spans="1:9" s="54" customFormat="1" ht="12.75" customHeight="1" x14ac:dyDescent="0.3">
      <c r="A97" s="64" t="s">
        <v>146</v>
      </c>
    </row>
    <row r="98" spans="1:9" s="54" customFormat="1" ht="12.75" customHeight="1" x14ac:dyDescent="0.25">
      <c r="A98" s="62" t="s">
        <v>732</v>
      </c>
    </row>
    <row r="99" spans="1:9" s="54" customFormat="1" ht="12.75" customHeight="1" x14ac:dyDescent="0.25">
      <c r="A99" s="62" t="s">
        <v>733</v>
      </c>
    </row>
    <row r="100" spans="1:9" s="54" customFormat="1" ht="12.75" customHeight="1" x14ac:dyDescent="0.25">
      <c r="A100" s="62" t="s">
        <v>731</v>
      </c>
    </row>
    <row r="101" spans="1:9" s="54" customFormat="1" ht="12.75" customHeight="1" x14ac:dyDescent="0.25"/>
    <row r="102" spans="1:9" s="54" customFormat="1" ht="12.75" customHeight="1" x14ac:dyDescent="0.3">
      <c r="A102" s="64" t="s">
        <v>147</v>
      </c>
    </row>
    <row r="103" spans="1:9" s="54" customFormat="1" ht="12.75" customHeight="1" x14ac:dyDescent="0.25">
      <c r="A103" s="54" t="s">
        <v>300</v>
      </c>
    </row>
    <row r="104" spans="1:9" s="54" customFormat="1" ht="12.75" customHeight="1" x14ac:dyDescent="0.25">
      <c r="A104" s="54" t="s">
        <v>301</v>
      </c>
    </row>
    <row r="105" spans="1:9" s="54" customFormat="1" ht="12.75" customHeight="1" x14ac:dyDescent="0.25">
      <c r="A105" s="54" t="s">
        <v>302</v>
      </c>
    </row>
    <row r="106" spans="1:9" s="54" customFormat="1" ht="12.75" customHeight="1" x14ac:dyDescent="0.25"/>
    <row r="107" spans="1:9" s="54" customFormat="1" ht="12.75" customHeight="1" x14ac:dyDescent="0.3">
      <c r="A107" s="64" t="s">
        <v>303</v>
      </c>
    </row>
    <row r="108" spans="1:9" s="54" customFormat="1" ht="12.75" customHeight="1" x14ac:dyDescent="0.25">
      <c r="A108" s="54" t="s">
        <v>243</v>
      </c>
    </row>
    <row r="109" spans="1:9" s="54" customFormat="1" ht="12.75" customHeight="1" x14ac:dyDescent="0.25">
      <c r="A109" s="54" t="s">
        <v>304</v>
      </c>
    </row>
    <row r="110" spans="1:9" s="54" customFormat="1" ht="12.75" customHeight="1" x14ac:dyDescent="0.25">
      <c r="A110" s="54" t="s">
        <v>305</v>
      </c>
    </row>
    <row r="111" spans="1:9" s="54" customFormat="1" ht="12.75" customHeight="1" x14ac:dyDescent="0.25">
      <c r="A111" s="54" t="s">
        <v>306</v>
      </c>
    </row>
    <row r="112" spans="1:9" s="54" customFormat="1" ht="12.75" customHeight="1" x14ac:dyDescent="0.25"/>
    <row r="113" spans="1:9" s="54" customFormat="1" ht="12.75" customHeight="1" x14ac:dyDescent="0.3">
      <c r="A113" s="64" t="s">
        <v>148</v>
      </c>
    </row>
    <row r="114" spans="1:9" s="54" customFormat="1" ht="12.75" customHeight="1" x14ac:dyDescent="0.25">
      <c r="A114" s="54" t="s">
        <v>149</v>
      </c>
    </row>
    <row r="115" spans="1:9" s="54" customFormat="1" ht="12.75" customHeight="1" x14ac:dyDescent="0.25">
      <c r="A115" s="54" t="s">
        <v>150</v>
      </c>
    </row>
    <row r="116" spans="1:9" s="54" customFormat="1" ht="12.75" customHeight="1" x14ac:dyDescent="0.25">
      <c r="A116" s="54" t="s">
        <v>151</v>
      </c>
    </row>
    <row r="117" spans="1:9" s="54" customFormat="1" ht="12.75" customHeight="1" x14ac:dyDescent="0.25">
      <c r="A117" s="80" t="s">
        <v>279</v>
      </c>
    </row>
    <row r="118" spans="1:9" s="54" customFormat="1" ht="12.75" customHeight="1" x14ac:dyDescent="0.25">
      <c r="A118" s="80" t="s">
        <v>154</v>
      </c>
    </row>
    <row r="119" spans="1:9" s="54" customFormat="1" ht="12.75" customHeight="1" x14ac:dyDescent="0.25">
      <c r="A119" s="54" t="s">
        <v>152</v>
      </c>
    </row>
    <row r="120" spans="1:9" s="54" customFormat="1" ht="12.75" customHeight="1" x14ac:dyDescent="0.25">
      <c r="A120" s="54" t="s">
        <v>153</v>
      </c>
    </row>
    <row r="121" spans="1:9" s="54" customFormat="1" ht="12.75" customHeight="1" x14ac:dyDescent="0.25"/>
    <row r="122" spans="1:9" s="54" customFormat="1" ht="12.75" customHeight="1" x14ac:dyDescent="0.3">
      <c r="A122" s="64" t="s">
        <v>155</v>
      </c>
      <c r="I122" s="62"/>
    </row>
    <row r="123" spans="1:9" s="54" customFormat="1" ht="12.75" customHeight="1" x14ac:dyDescent="0.25"/>
    <row r="124" spans="1:9" s="54" customFormat="1" ht="12.75" customHeight="1" x14ac:dyDescent="0.3">
      <c r="A124" s="64" t="s">
        <v>527</v>
      </c>
    </row>
    <row r="125" spans="1:9" s="54" customFormat="1" ht="12.75" customHeight="1" x14ac:dyDescent="0.25">
      <c r="A125" s="54" t="s">
        <v>156</v>
      </c>
    </row>
    <row r="126" spans="1:9" s="54" customFormat="1" ht="12.75" customHeight="1" x14ac:dyDescent="0.25">
      <c r="A126" s="54" t="s">
        <v>315</v>
      </c>
    </row>
    <row r="127" spans="1:9" s="54" customFormat="1" ht="12.75" customHeight="1" x14ac:dyDescent="0.25">
      <c r="A127" s="54" t="s">
        <v>316</v>
      </c>
    </row>
    <row r="128" spans="1:9" s="54" customFormat="1" ht="12.75" customHeight="1" x14ac:dyDescent="0.25">
      <c r="A128" s="54" t="s">
        <v>317</v>
      </c>
    </row>
    <row r="129" spans="1:9" s="54" customFormat="1" ht="12.75" customHeight="1" x14ac:dyDescent="0.25"/>
    <row r="130" spans="1:9" s="54" customFormat="1" ht="12.75" customHeight="1" x14ac:dyDescent="0.3">
      <c r="A130" s="64" t="s">
        <v>642</v>
      </c>
    </row>
    <row r="131" spans="1:9" s="54" customFormat="1" ht="12.75" customHeight="1" x14ac:dyDescent="0.25">
      <c r="A131" s="54" t="s">
        <v>329</v>
      </c>
    </row>
    <row r="132" spans="1:9" s="54" customFormat="1" ht="12.75" customHeight="1" x14ac:dyDescent="0.25">
      <c r="A132" s="54" t="s">
        <v>330</v>
      </c>
    </row>
    <row r="133" spans="1:9" s="54" customFormat="1" ht="12.75" customHeight="1" x14ac:dyDescent="0.25"/>
    <row r="134" spans="1:9" s="54" customFormat="1" ht="12.75" customHeight="1" x14ac:dyDescent="0.3">
      <c r="A134" s="64" t="s">
        <v>294</v>
      </c>
    </row>
    <row r="135" spans="1:9" s="54" customFormat="1" ht="12.75" customHeight="1" x14ac:dyDescent="0.25">
      <c r="A135" s="54" t="s">
        <v>331</v>
      </c>
    </row>
    <row r="136" spans="1:9" s="54" customFormat="1" ht="12.75" customHeight="1" x14ac:dyDescent="0.25">
      <c r="A136" s="54" t="s">
        <v>332</v>
      </c>
    </row>
    <row r="137" spans="1:9" s="54" customFormat="1" ht="12.75" customHeight="1" x14ac:dyDescent="0.25"/>
    <row r="138" spans="1:9" s="54" customFormat="1" ht="12.75" customHeight="1" x14ac:dyDescent="0.3">
      <c r="A138" s="60" t="s">
        <v>240</v>
      </c>
      <c r="B138" s="61"/>
      <c r="C138" s="61"/>
      <c r="D138" s="61"/>
      <c r="E138" s="61"/>
      <c r="F138" s="61"/>
      <c r="G138" s="62"/>
      <c r="H138" s="63"/>
      <c r="I138" s="63"/>
    </row>
    <row r="139" spans="1:9" s="54" customFormat="1" ht="12.75" customHeight="1" x14ac:dyDescent="0.3">
      <c r="A139" s="64" t="s">
        <v>339</v>
      </c>
      <c r="B139" s="61"/>
      <c r="C139" s="61"/>
      <c r="D139" s="61"/>
      <c r="E139" s="61"/>
      <c r="F139" s="61"/>
      <c r="G139" s="61"/>
      <c r="H139" s="63"/>
      <c r="I139" s="63"/>
    </row>
    <row r="140" spans="1:9" s="54" customFormat="1" ht="12.75" customHeight="1" x14ac:dyDescent="0.25">
      <c r="A140" s="62" t="s">
        <v>53</v>
      </c>
      <c r="B140" s="61"/>
      <c r="C140" s="61"/>
      <c r="D140" s="61"/>
      <c r="E140" s="61"/>
      <c r="F140" s="61"/>
      <c r="G140" s="61"/>
      <c r="H140" s="63"/>
      <c r="I140" s="63"/>
    </row>
    <row r="141" spans="1:9" s="54" customFormat="1" ht="12.75" customHeight="1" x14ac:dyDescent="0.25">
      <c r="A141" s="62" t="s">
        <v>734</v>
      </c>
      <c r="B141" s="61"/>
      <c r="C141" s="61"/>
      <c r="D141" s="61"/>
      <c r="E141" s="61"/>
      <c r="F141" s="61"/>
      <c r="G141" s="61"/>
      <c r="H141" s="63"/>
      <c r="I141" s="63"/>
    </row>
    <row r="142" spans="1:9" s="54" customFormat="1" ht="12.75" customHeight="1" x14ac:dyDescent="0.25">
      <c r="A142" s="62" t="s">
        <v>387</v>
      </c>
      <c r="B142" s="61"/>
      <c r="C142" s="61"/>
      <c r="D142" s="61"/>
      <c r="E142" s="61"/>
      <c r="F142" s="61"/>
      <c r="G142" s="61"/>
      <c r="H142" s="63"/>
      <c r="I142" s="63"/>
    </row>
    <row r="143" spans="1:9" s="54" customFormat="1" ht="12.75" customHeight="1" x14ac:dyDescent="0.3">
      <c r="A143" s="60" t="s">
        <v>241</v>
      </c>
      <c r="B143" s="62"/>
      <c r="C143" s="62"/>
      <c r="D143" s="62"/>
      <c r="E143" s="62"/>
      <c r="F143" s="62"/>
      <c r="G143" s="61"/>
      <c r="H143" s="63"/>
      <c r="I143" s="63"/>
    </row>
    <row r="144" spans="1:9" s="54" customFormat="1" ht="12.75" customHeight="1" x14ac:dyDescent="0.3">
      <c r="A144" s="64" t="s">
        <v>242</v>
      </c>
      <c r="B144" s="65"/>
      <c r="C144" s="62"/>
      <c r="D144" s="62"/>
      <c r="E144" s="62"/>
      <c r="F144" s="62"/>
      <c r="G144" s="63"/>
      <c r="H144" s="63"/>
      <c r="I144" s="62"/>
    </row>
    <row r="145" spans="1:10" s="54" customFormat="1" ht="12.75" customHeight="1" x14ac:dyDescent="0.25">
      <c r="A145" s="62" t="s">
        <v>688</v>
      </c>
      <c r="B145" s="62"/>
      <c r="C145" s="62"/>
      <c r="D145" s="62"/>
      <c r="E145" s="62"/>
      <c r="F145" s="62"/>
      <c r="G145" s="62"/>
      <c r="H145" s="63"/>
      <c r="I145" s="63"/>
    </row>
    <row r="146" spans="1:10" s="54" customFormat="1" ht="12.75" customHeight="1" x14ac:dyDescent="0.25">
      <c r="A146" s="62" t="s">
        <v>689</v>
      </c>
      <c r="B146" s="62"/>
      <c r="C146" s="62"/>
      <c r="D146" s="62"/>
      <c r="E146" s="62"/>
      <c r="F146" s="62"/>
      <c r="G146" s="62"/>
      <c r="H146" s="63"/>
      <c r="I146" s="63"/>
    </row>
    <row r="147" spans="1:10" s="63" customFormat="1" x14ac:dyDescent="0.25">
      <c r="A147" s="62" t="s">
        <v>690</v>
      </c>
      <c r="B147" s="62"/>
      <c r="C147" s="62"/>
      <c r="D147" s="62"/>
      <c r="E147" s="62"/>
      <c r="F147" s="62"/>
      <c r="I147" s="62"/>
      <c r="J147" s="54"/>
    </row>
    <row r="148" spans="1:10" s="63" customFormat="1" x14ac:dyDescent="0.25">
      <c r="A148" s="62" t="s">
        <v>691</v>
      </c>
      <c r="B148" s="62"/>
      <c r="C148" s="62"/>
      <c r="D148" s="62"/>
      <c r="E148" s="62"/>
      <c r="F148" s="62"/>
      <c r="G148" s="62"/>
      <c r="J148" s="54"/>
    </row>
    <row r="149" spans="1:10" s="63" customFormat="1" x14ac:dyDescent="0.25">
      <c r="A149" s="62" t="s">
        <v>692</v>
      </c>
      <c r="B149" s="62"/>
      <c r="C149" s="62"/>
      <c r="D149" s="62"/>
      <c r="E149" s="62"/>
      <c r="F149" s="62"/>
      <c r="G149" s="62"/>
      <c r="J149" s="54"/>
    </row>
    <row r="150" spans="1:10" s="63" customFormat="1" x14ac:dyDescent="0.25">
      <c r="A150" s="62"/>
      <c r="B150" s="62"/>
      <c r="C150" s="62"/>
      <c r="D150" s="62"/>
      <c r="E150" s="62"/>
      <c r="F150" s="62"/>
      <c r="G150" s="62"/>
      <c r="J150" s="54"/>
    </row>
    <row r="151" spans="1:10" s="63" customFormat="1" x14ac:dyDescent="0.25">
      <c r="A151" s="62" t="s">
        <v>105</v>
      </c>
      <c r="B151" s="62"/>
      <c r="C151" s="62"/>
      <c r="D151" s="62"/>
      <c r="E151" s="62"/>
      <c r="F151" s="62"/>
      <c r="G151" s="62"/>
      <c r="J151" s="54"/>
    </row>
    <row r="152" spans="1:10" s="63" customFormat="1" x14ac:dyDescent="0.25">
      <c r="A152" s="62" t="s">
        <v>106</v>
      </c>
      <c r="B152" s="62"/>
      <c r="C152" s="62"/>
      <c r="D152" s="62"/>
      <c r="E152" s="62"/>
      <c r="F152" s="62"/>
      <c r="G152" s="62"/>
      <c r="J152" s="54"/>
    </row>
    <row r="153" spans="1:10" s="63" customFormat="1" x14ac:dyDescent="0.25">
      <c r="A153" s="62" t="s">
        <v>107</v>
      </c>
      <c r="B153" s="62"/>
      <c r="C153" s="62"/>
      <c r="D153" s="62"/>
      <c r="E153" s="62"/>
      <c r="F153" s="62"/>
      <c r="G153" s="62"/>
      <c r="J153" s="54"/>
    </row>
    <row r="154" spans="1:10" s="63" customFormat="1" x14ac:dyDescent="0.25">
      <c r="A154" s="62" t="s">
        <v>108</v>
      </c>
      <c r="B154" s="62"/>
      <c r="C154" s="62"/>
      <c r="D154" s="62"/>
      <c r="E154" s="62"/>
      <c r="F154" s="62"/>
      <c r="G154" s="62"/>
      <c r="J154" s="54"/>
    </row>
    <row r="155" spans="1:10" s="63" customFormat="1" x14ac:dyDescent="0.25">
      <c r="A155" s="62" t="s">
        <v>109</v>
      </c>
      <c r="B155" s="62"/>
      <c r="C155" s="62"/>
      <c r="D155" s="62"/>
      <c r="E155" s="62"/>
      <c r="F155" s="62"/>
      <c r="G155" s="62"/>
      <c r="J155" s="54"/>
    </row>
    <row r="156" spans="1:10" s="63" customFormat="1" x14ac:dyDescent="0.25">
      <c r="A156" s="62" t="s">
        <v>110</v>
      </c>
      <c r="B156" s="62"/>
      <c r="C156" s="62"/>
      <c r="D156" s="62"/>
      <c r="E156" s="62"/>
      <c r="F156" s="62"/>
      <c r="G156" s="62"/>
      <c r="J156" s="54"/>
    </row>
    <row r="157" spans="1:10" s="63" customFormat="1" x14ac:dyDescent="0.25">
      <c r="A157" s="62"/>
      <c r="B157" s="62"/>
      <c r="C157" s="62"/>
      <c r="D157" s="62"/>
      <c r="E157" s="62"/>
      <c r="F157" s="62"/>
      <c r="G157" s="62"/>
      <c r="J157" s="54"/>
    </row>
    <row r="158" spans="1:10" s="63" customFormat="1" ht="13" x14ac:dyDescent="0.3">
      <c r="A158" s="66" t="s">
        <v>111</v>
      </c>
      <c r="B158" s="66"/>
      <c r="C158" s="66"/>
      <c r="D158" s="66"/>
      <c r="E158" s="66"/>
      <c r="F158" s="66"/>
      <c r="I158" s="62"/>
      <c r="J158" s="54"/>
    </row>
    <row r="159" spans="1:10" s="63" customFormat="1" ht="13" x14ac:dyDescent="0.3">
      <c r="A159" s="66" t="s">
        <v>112</v>
      </c>
      <c r="B159" s="66"/>
      <c r="C159" s="66"/>
      <c r="D159" s="66"/>
      <c r="E159" s="66"/>
      <c r="F159" s="66"/>
      <c r="G159" s="62"/>
      <c r="J159" s="54"/>
    </row>
    <row r="160" spans="1:10" s="63" customFormat="1" ht="13" x14ac:dyDescent="0.3">
      <c r="A160" s="67"/>
      <c r="B160" s="66"/>
      <c r="C160" s="66"/>
      <c r="D160" s="66"/>
      <c r="E160" s="66"/>
      <c r="F160" s="66"/>
      <c r="G160" s="62"/>
      <c r="J160" s="54"/>
    </row>
    <row r="161" spans="1:9" s="63" customFormat="1" x14ac:dyDescent="0.25">
      <c r="A161" s="62" t="s">
        <v>113</v>
      </c>
      <c r="B161" s="62"/>
      <c r="C161" s="62"/>
      <c r="D161" s="62"/>
      <c r="E161" s="62"/>
      <c r="F161" s="62"/>
      <c r="G161" s="62"/>
    </row>
    <row r="162" spans="1:9" s="63" customFormat="1" x14ac:dyDescent="0.25">
      <c r="A162" s="62" t="s">
        <v>114</v>
      </c>
      <c r="B162" s="62"/>
      <c r="C162" s="62"/>
      <c r="D162" s="62"/>
      <c r="E162" s="62"/>
      <c r="F162" s="62"/>
      <c r="G162" s="62"/>
    </row>
    <row r="163" spans="1:9" s="63" customFormat="1" x14ac:dyDescent="0.25">
      <c r="A163" s="62" t="s">
        <v>115</v>
      </c>
      <c r="B163" s="62"/>
      <c r="C163" s="62"/>
      <c r="D163" s="62"/>
      <c r="E163" s="62"/>
      <c r="F163" s="62"/>
      <c r="G163" s="62"/>
    </row>
    <row r="164" spans="1:9" s="63" customFormat="1" x14ac:dyDescent="0.25">
      <c r="A164" s="62" t="s">
        <v>116</v>
      </c>
      <c r="B164" s="62"/>
      <c r="C164" s="62"/>
      <c r="D164" s="62"/>
      <c r="E164" s="62"/>
      <c r="F164" s="62"/>
      <c r="I164" s="68"/>
    </row>
    <row r="165" spans="1:9" s="63" customFormat="1" x14ac:dyDescent="0.25">
      <c r="A165" s="67" t="s">
        <v>117</v>
      </c>
      <c r="B165" s="62"/>
      <c r="C165" s="62"/>
      <c r="D165" s="62"/>
      <c r="E165" s="62"/>
      <c r="F165" s="62"/>
      <c r="G165" s="62"/>
    </row>
    <row r="166" spans="1:9" s="63" customFormat="1" x14ac:dyDescent="0.25">
      <c r="A166" s="62" t="s">
        <v>710</v>
      </c>
      <c r="B166" s="62"/>
      <c r="C166" s="62"/>
      <c r="D166" s="62"/>
      <c r="E166" s="62"/>
      <c r="F166" s="62"/>
      <c r="G166" s="62"/>
    </row>
    <row r="167" spans="1:9" s="63" customFormat="1" x14ac:dyDescent="0.25">
      <c r="A167" s="67"/>
      <c r="B167" s="62"/>
      <c r="C167" s="62"/>
      <c r="D167" s="62"/>
      <c r="E167" s="62"/>
      <c r="F167" s="62"/>
      <c r="G167" s="62"/>
    </row>
    <row r="168" spans="1:9" s="63" customFormat="1" ht="13" x14ac:dyDescent="0.3">
      <c r="A168" s="60" t="s">
        <v>693</v>
      </c>
      <c r="B168" s="62"/>
      <c r="C168" s="62"/>
      <c r="D168" s="62"/>
      <c r="E168" s="62"/>
      <c r="F168" s="62"/>
      <c r="G168" s="62"/>
    </row>
    <row r="169" spans="1:9" s="63" customFormat="1" ht="13" x14ac:dyDescent="0.3">
      <c r="A169" s="226" t="s">
        <v>242</v>
      </c>
      <c r="B169" s="62"/>
      <c r="C169" s="62"/>
      <c r="D169" s="62"/>
      <c r="E169" s="62"/>
      <c r="F169" s="62"/>
      <c r="G169" s="62"/>
    </row>
    <row r="170" spans="1:9" s="63" customFormat="1" x14ac:dyDescent="0.25">
      <c r="A170" s="62" t="s">
        <v>711</v>
      </c>
      <c r="B170" s="62"/>
      <c r="C170" s="62"/>
      <c r="D170" s="62"/>
      <c r="E170" s="62"/>
      <c r="F170" s="62"/>
      <c r="G170" s="62"/>
    </row>
    <row r="171" spans="1:9" s="63" customFormat="1" x14ac:dyDescent="0.25">
      <c r="A171" s="62" t="s">
        <v>694</v>
      </c>
      <c r="B171" s="62"/>
      <c r="C171" s="62"/>
      <c r="D171" s="62"/>
      <c r="E171" s="62"/>
      <c r="F171" s="62"/>
      <c r="G171" s="62"/>
    </row>
    <row r="172" spans="1:9" s="63" customFormat="1" x14ac:dyDescent="0.25">
      <c r="A172" s="62" t="s">
        <v>695</v>
      </c>
      <c r="B172" s="62"/>
      <c r="C172" s="62"/>
      <c r="D172" s="62"/>
      <c r="E172" s="62"/>
      <c r="F172" s="62"/>
      <c r="G172" s="62"/>
    </row>
    <row r="173" spans="1:9" s="63" customFormat="1" x14ac:dyDescent="0.25">
      <c r="A173" s="62" t="s">
        <v>696</v>
      </c>
      <c r="B173" s="62"/>
      <c r="C173" s="62"/>
      <c r="D173" s="62"/>
      <c r="E173" s="62"/>
      <c r="F173" s="62"/>
      <c r="G173" s="62"/>
    </row>
    <row r="174" spans="1:9" s="63" customFormat="1" x14ac:dyDescent="0.25">
      <c r="A174" s="67"/>
      <c r="B174" s="62"/>
      <c r="C174" s="62"/>
      <c r="D174" s="62"/>
      <c r="E174" s="62"/>
      <c r="F174" s="62"/>
      <c r="G174" s="62"/>
    </row>
    <row r="175" spans="1:9" s="63" customFormat="1" ht="13" x14ac:dyDescent="0.3">
      <c r="A175" s="65" t="s">
        <v>41</v>
      </c>
      <c r="B175" s="62"/>
      <c r="C175" s="62"/>
      <c r="D175" s="62"/>
      <c r="E175" s="62"/>
      <c r="F175" s="62"/>
      <c r="G175" s="62"/>
    </row>
    <row r="176" spans="1:9" s="63" customFormat="1" ht="13" x14ac:dyDescent="0.3">
      <c r="A176" s="65" t="s">
        <v>247</v>
      </c>
      <c r="B176" s="62"/>
      <c r="C176" s="62"/>
      <c r="D176" s="62"/>
      <c r="E176" s="62"/>
      <c r="F176" s="62"/>
      <c r="G176" s="62"/>
    </row>
    <row r="177" spans="1:29" s="63" customFormat="1" x14ac:dyDescent="0.25">
      <c r="A177" s="54"/>
      <c r="B177" s="54"/>
      <c r="C177" s="54"/>
      <c r="D177" s="54"/>
      <c r="E177" s="54"/>
      <c r="F177" s="54"/>
      <c r="G177" s="54"/>
      <c r="H177" s="54"/>
      <c r="I177" s="54"/>
    </row>
    <row r="178" spans="1:29" s="63" customFormat="1" ht="13" x14ac:dyDescent="0.3">
      <c r="A178" s="64" t="s">
        <v>333</v>
      </c>
      <c r="B178" s="54"/>
      <c r="C178" s="54"/>
      <c r="D178" s="54"/>
      <c r="E178" s="54"/>
      <c r="F178" s="54"/>
      <c r="G178" s="54"/>
      <c r="H178" s="54"/>
      <c r="I178" s="62"/>
    </row>
    <row r="179" spans="1:29" s="63" customFormat="1" x14ac:dyDescent="0.25">
      <c r="A179" s="54" t="s">
        <v>334</v>
      </c>
      <c r="B179" s="54"/>
      <c r="C179" s="54"/>
      <c r="D179" s="54"/>
      <c r="E179" s="54"/>
      <c r="F179" s="54"/>
      <c r="G179" s="54"/>
      <c r="H179" s="54"/>
      <c r="I179" s="62"/>
    </row>
    <row r="180" spans="1:29" s="63" customFormat="1" x14ac:dyDescent="0.25">
      <c r="A180" s="54" t="s">
        <v>335</v>
      </c>
      <c r="B180" s="54"/>
      <c r="C180" s="54"/>
      <c r="D180" s="54"/>
      <c r="E180" s="54"/>
      <c r="F180" s="54"/>
      <c r="G180" s="54"/>
      <c r="H180" s="54"/>
      <c r="I180" s="54"/>
    </row>
    <row r="181" spans="1:29" s="63" customFormat="1" x14ac:dyDescent="0.25">
      <c r="A181" s="54" t="s">
        <v>336</v>
      </c>
      <c r="B181" s="54"/>
      <c r="C181" s="54"/>
      <c r="D181" s="54"/>
      <c r="E181" s="54"/>
      <c r="F181" s="54"/>
      <c r="G181" s="54"/>
      <c r="H181" s="54"/>
      <c r="I181" s="54"/>
    </row>
    <row r="182" spans="1:29" s="63" customFormat="1" x14ac:dyDescent="0.25">
      <c r="A182" s="54"/>
      <c r="B182" s="54"/>
      <c r="C182" s="54"/>
      <c r="D182" s="54"/>
      <c r="E182" s="54"/>
      <c r="F182" s="54"/>
      <c r="G182" s="54"/>
      <c r="H182" s="54"/>
      <c r="I182" s="54"/>
      <c r="AC182" s="54"/>
    </row>
    <row r="183" spans="1:29" s="63" customFormat="1" ht="13" x14ac:dyDescent="0.3">
      <c r="A183" s="64" t="s">
        <v>333</v>
      </c>
      <c r="B183" s="54"/>
      <c r="C183" s="54"/>
      <c r="D183" s="54"/>
      <c r="E183" s="54"/>
      <c r="F183" s="54"/>
      <c r="G183" s="54"/>
      <c r="H183" s="54"/>
      <c r="I183" s="54"/>
    </row>
    <row r="184" spans="1:29" s="63" customFormat="1" x14ac:dyDescent="0.25">
      <c r="A184" s="54" t="s">
        <v>337</v>
      </c>
      <c r="B184" s="54"/>
      <c r="C184" s="54"/>
      <c r="D184" s="54"/>
      <c r="E184" s="54"/>
      <c r="F184" s="54"/>
      <c r="G184" s="54"/>
      <c r="H184" s="54"/>
      <c r="I184" s="54"/>
    </row>
    <row r="185" spans="1:29" s="63" customFormat="1" x14ac:dyDescent="0.25">
      <c r="A185" s="54" t="s">
        <v>338</v>
      </c>
      <c r="B185" s="54"/>
      <c r="C185" s="54"/>
      <c r="D185" s="54"/>
      <c r="E185" s="54"/>
      <c r="F185" s="54"/>
      <c r="G185" s="54"/>
      <c r="H185" s="54"/>
      <c r="I185" s="54"/>
    </row>
    <row r="186" spans="1:29" s="54" customFormat="1" ht="12.75" customHeight="1" x14ac:dyDescent="0.25">
      <c r="J186" s="63"/>
    </row>
    <row r="187" spans="1:29" s="54" customFormat="1" ht="12.75" customHeight="1" x14ac:dyDescent="0.3">
      <c r="A187" s="64" t="s">
        <v>28</v>
      </c>
      <c r="J187" s="63"/>
    </row>
    <row r="188" spans="1:29" s="54" customFormat="1" ht="12.75" customHeight="1" x14ac:dyDescent="0.25">
      <c r="A188" s="54" t="s">
        <v>347</v>
      </c>
      <c r="J188" s="63"/>
    </row>
    <row r="189" spans="1:29" s="54" customFormat="1" ht="12.75" customHeight="1" x14ac:dyDescent="0.25">
      <c r="A189" s="54" t="s">
        <v>348</v>
      </c>
      <c r="J189" s="63"/>
    </row>
    <row r="190" spans="1:29" s="54" customFormat="1" ht="12.75" customHeight="1" x14ac:dyDescent="0.25">
      <c r="A190" s="54" t="s">
        <v>349</v>
      </c>
      <c r="J190" s="63"/>
    </row>
    <row r="191" spans="1:29" s="54" customFormat="1" ht="12.75" customHeight="1" x14ac:dyDescent="0.25">
      <c r="A191" s="63"/>
      <c r="B191" s="63"/>
      <c r="C191" s="63"/>
      <c r="D191" s="63"/>
      <c r="E191" s="63"/>
      <c r="F191" s="63"/>
      <c r="G191" s="63"/>
      <c r="H191" s="63"/>
      <c r="I191" s="63"/>
      <c r="J191" s="63"/>
    </row>
    <row r="192" spans="1:29" s="54" customFormat="1" ht="12.75" customHeight="1" x14ac:dyDescent="0.3">
      <c r="A192" s="64" t="s">
        <v>132</v>
      </c>
      <c r="I192" s="62"/>
    </row>
    <row r="193" spans="1:10" s="54" customFormat="1" ht="12.75" customHeight="1" x14ac:dyDescent="0.25">
      <c r="A193" s="54" t="s">
        <v>133</v>
      </c>
    </row>
    <row r="194" spans="1:10" s="54" customFormat="1" ht="12.75" customHeight="1" x14ac:dyDescent="0.25">
      <c r="A194" s="54" t="s">
        <v>134</v>
      </c>
    </row>
    <row r="195" spans="1:10" s="54" customFormat="1" ht="12.75" customHeight="1" x14ac:dyDescent="0.25">
      <c r="A195" s="63"/>
      <c r="B195" s="63"/>
      <c r="C195" s="63"/>
      <c r="D195" s="63"/>
      <c r="E195" s="63"/>
      <c r="F195" s="63"/>
      <c r="G195" s="63"/>
      <c r="H195" s="63"/>
      <c r="I195" s="63"/>
      <c r="J195" s="63"/>
    </row>
    <row r="196" spans="1:10" s="54" customFormat="1" ht="12.75" customHeight="1" x14ac:dyDescent="0.3">
      <c r="A196" s="226" t="s">
        <v>735</v>
      </c>
    </row>
    <row r="197" spans="1:10" s="54" customFormat="1" ht="12.75" customHeight="1" x14ac:dyDescent="0.25">
      <c r="A197" s="63"/>
      <c r="B197" s="63"/>
      <c r="C197" s="63"/>
      <c r="D197" s="63"/>
      <c r="E197" s="63"/>
      <c r="F197" s="63"/>
      <c r="G197" s="63"/>
      <c r="H197" s="63"/>
      <c r="I197" s="63"/>
      <c r="J197" s="63"/>
    </row>
    <row r="198" spans="1:10" s="54" customFormat="1" ht="12.75" customHeight="1" x14ac:dyDescent="0.25"/>
    <row r="199" spans="1:10" s="54" customFormat="1" ht="12.75" customHeight="1" x14ac:dyDescent="0.25"/>
    <row r="200" spans="1:10" s="54" customFormat="1" ht="12.75" customHeight="1" x14ac:dyDescent="0.3">
      <c r="A200" s="64" t="s">
        <v>350</v>
      </c>
    </row>
    <row r="201" spans="1:10" s="54" customFormat="1" ht="12.75" customHeight="1" x14ac:dyDescent="0.25"/>
    <row r="202" spans="1:10" s="54" customFormat="1" ht="12.75" customHeight="1" x14ac:dyDescent="0.25"/>
    <row r="203" spans="1:10" s="54" customFormat="1" ht="12.75" customHeight="1" x14ac:dyDescent="0.25"/>
    <row r="204" spans="1:10" s="54" customFormat="1" ht="12.75" customHeight="1" x14ac:dyDescent="0.3">
      <c r="A204" s="64" t="s">
        <v>351</v>
      </c>
    </row>
    <row r="205" spans="1:10" s="54" customFormat="1" ht="12.75" customHeight="1" x14ac:dyDescent="0.25"/>
    <row r="206" spans="1:10" s="54" customFormat="1" ht="12.75" customHeight="1" x14ac:dyDescent="0.3">
      <c r="A206" s="64"/>
    </row>
    <row r="207" spans="1:10" s="54" customFormat="1" ht="12.75" customHeight="1" x14ac:dyDescent="0.25"/>
    <row r="208" spans="1:10" s="54" customFormat="1" ht="12.75" customHeight="1" x14ac:dyDescent="0.25"/>
    <row r="209" spans="1:12" s="75" customFormat="1" ht="16.5" x14ac:dyDescent="0.35">
      <c r="A209" s="74" t="s">
        <v>442</v>
      </c>
      <c r="B209" s="74" t="s">
        <v>401</v>
      </c>
    </row>
    <row r="210" spans="1:12" s="54" customFormat="1" ht="12.75" customHeight="1" x14ac:dyDescent="0.25"/>
    <row r="211" spans="1:12" s="54" customFormat="1" ht="12.75" customHeight="1" x14ac:dyDescent="0.3">
      <c r="A211" s="64" t="s">
        <v>10</v>
      </c>
      <c r="I211" s="256" t="s">
        <v>16</v>
      </c>
    </row>
    <row r="212" spans="1:12" s="54" customFormat="1" ht="12.75" customHeight="1" thickBot="1" x14ac:dyDescent="0.35">
      <c r="A212" s="217" t="s">
        <v>766</v>
      </c>
      <c r="B212" s="217" t="s">
        <v>767</v>
      </c>
      <c r="C212" s="70"/>
      <c r="D212" s="49" t="s">
        <v>311</v>
      </c>
      <c r="E212" s="70"/>
      <c r="F212" s="70"/>
      <c r="G212" s="70"/>
      <c r="H212" s="217" t="s">
        <v>767</v>
      </c>
      <c r="I212" s="217" t="s">
        <v>766</v>
      </c>
    </row>
    <row r="213" spans="1:12" s="54" customFormat="1" ht="12.75" customHeight="1" x14ac:dyDescent="0.3">
      <c r="A213" s="54">
        <v>0</v>
      </c>
      <c r="B213" s="54">
        <v>0</v>
      </c>
      <c r="D213" s="66" t="s">
        <v>213</v>
      </c>
      <c r="H213" s="54">
        <v>0</v>
      </c>
      <c r="I213" s="54">
        <v>0</v>
      </c>
    </row>
    <row r="214" spans="1:12" s="54" customFormat="1" ht="12.75" customHeight="1" x14ac:dyDescent="0.3">
      <c r="A214" s="54">
        <v>0</v>
      </c>
      <c r="B214" s="54">
        <v>0</v>
      </c>
      <c r="D214" s="66" t="s">
        <v>214</v>
      </c>
      <c r="H214" s="54">
        <v>0</v>
      </c>
      <c r="I214" s="54">
        <v>0</v>
      </c>
    </row>
    <row r="215" spans="1:12" s="84" customFormat="1" ht="12.75" customHeight="1" thickBot="1" x14ac:dyDescent="0.35">
      <c r="A215" s="48">
        <f>SUM(A213:A214)</f>
        <v>0</v>
      </c>
      <c r="B215" s="48">
        <f>SUM(B213:B214)</f>
        <v>0</v>
      </c>
      <c r="C215" s="81"/>
      <c r="D215" s="48" t="s">
        <v>451</v>
      </c>
      <c r="E215" s="48"/>
      <c r="F215" s="48"/>
      <c r="G215" s="82"/>
      <c r="H215" s="48">
        <f>SUM(H213:H214)</f>
        <v>0</v>
      </c>
      <c r="I215" s="48">
        <f>SUM(I213:I214)</f>
        <v>0</v>
      </c>
      <c r="J215" s="83"/>
      <c r="K215" s="83"/>
      <c r="L215" s="83"/>
    </row>
    <row r="216" spans="1:12" s="84" customFormat="1" ht="12.75" customHeight="1" x14ac:dyDescent="0.3">
      <c r="A216" s="54"/>
      <c r="B216" s="54"/>
      <c r="D216" s="54"/>
      <c r="E216" s="54"/>
      <c r="F216" s="54"/>
      <c r="G216" s="83"/>
      <c r="H216" s="54"/>
      <c r="I216" s="54"/>
      <c r="J216" s="83"/>
      <c r="K216" s="83"/>
      <c r="L216" s="83"/>
    </row>
    <row r="217" spans="1:12" s="84" customFormat="1" ht="12.75" customHeight="1" x14ac:dyDescent="0.3">
      <c r="A217" s="64" t="s">
        <v>10</v>
      </c>
      <c r="B217" s="54"/>
      <c r="C217" s="54"/>
      <c r="D217" s="54"/>
      <c r="E217" s="54"/>
      <c r="F217" s="54"/>
      <c r="G217" s="54"/>
      <c r="H217" s="54"/>
      <c r="I217" s="256" t="s">
        <v>16</v>
      </c>
      <c r="J217" s="83"/>
      <c r="K217" s="83"/>
      <c r="L217" s="83"/>
    </row>
    <row r="218" spans="1:12" s="84" customFormat="1" ht="12.75" customHeight="1" thickBot="1" x14ac:dyDescent="0.35">
      <c r="A218" s="217" t="s">
        <v>766</v>
      </c>
      <c r="B218" s="217" t="s">
        <v>767</v>
      </c>
      <c r="C218" s="70"/>
      <c r="D218" s="49" t="s">
        <v>312</v>
      </c>
      <c r="E218" s="70"/>
      <c r="F218" s="70"/>
      <c r="G218" s="70"/>
      <c r="H218" s="217" t="s">
        <v>767</v>
      </c>
      <c r="I218" s="217" t="s">
        <v>766</v>
      </c>
      <c r="J218" s="83"/>
      <c r="K218" s="83"/>
      <c r="L218" s="83"/>
    </row>
    <row r="219" spans="1:12" s="54" customFormat="1" ht="12.75" customHeight="1" x14ac:dyDescent="0.3">
      <c r="A219" s="84">
        <v>0</v>
      </c>
      <c r="B219" s="84">
        <v>0</v>
      </c>
      <c r="D219" s="66" t="s">
        <v>215</v>
      </c>
      <c r="H219" s="84">
        <v>0</v>
      </c>
      <c r="I219" s="84">
        <v>0</v>
      </c>
      <c r="J219" s="55"/>
      <c r="K219" s="55"/>
    </row>
    <row r="220" spans="1:12" s="54" customFormat="1" ht="12.75" customHeight="1" x14ac:dyDescent="0.3">
      <c r="A220" s="84">
        <v>0</v>
      </c>
      <c r="B220" s="84">
        <v>0</v>
      </c>
      <c r="D220" s="66" t="s">
        <v>216</v>
      </c>
      <c r="H220" s="84">
        <v>0</v>
      </c>
      <c r="I220" s="84">
        <v>0</v>
      </c>
      <c r="J220" s="55"/>
      <c r="K220" s="55"/>
    </row>
    <row r="221" spans="1:12" s="54" customFormat="1" ht="12.75" customHeight="1" x14ac:dyDescent="0.3">
      <c r="A221" s="84">
        <v>0</v>
      </c>
      <c r="B221" s="84">
        <v>0</v>
      </c>
      <c r="D221" s="66" t="s">
        <v>217</v>
      </c>
      <c r="H221" s="84">
        <v>0</v>
      </c>
      <c r="I221" s="84">
        <v>0</v>
      </c>
      <c r="J221" s="55"/>
      <c r="K221" s="55"/>
    </row>
    <row r="222" spans="1:12" s="54" customFormat="1" ht="12.75" customHeight="1" thickBot="1" x14ac:dyDescent="0.35">
      <c r="A222" s="48">
        <f>SUM(A219:A221)</f>
        <v>0</v>
      </c>
      <c r="B222" s="48">
        <f>SUM(B219:B221)</f>
        <v>0</v>
      </c>
      <c r="C222" s="85"/>
      <c r="D222" s="48" t="s">
        <v>451</v>
      </c>
      <c r="E222" s="48"/>
      <c r="F222" s="48"/>
      <c r="G222" s="82"/>
      <c r="H222" s="48">
        <f>SUM(H219:H221)</f>
        <v>0</v>
      </c>
      <c r="I222" s="48">
        <f>SUM(I219:I221)</f>
        <v>0</v>
      </c>
      <c r="J222" s="55"/>
      <c r="K222" s="55"/>
    </row>
    <row r="223" spans="1:12" s="54" customFormat="1" ht="12.75" customHeight="1" x14ac:dyDescent="0.25">
      <c r="B223" s="55"/>
      <c r="J223" s="55"/>
      <c r="K223" s="55"/>
    </row>
    <row r="224" spans="1:12" s="54" customFormat="1" ht="12.75" customHeight="1" x14ac:dyDescent="0.25">
      <c r="B224" s="55"/>
      <c r="D224" s="55"/>
      <c r="E224" s="55"/>
      <c r="F224" s="55"/>
      <c r="I224" s="55"/>
      <c r="J224" s="55"/>
      <c r="K224" s="55"/>
    </row>
    <row r="225" spans="1:13" s="75" customFormat="1" ht="16.5" x14ac:dyDescent="0.35">
      <c r="A225" s="74" t="s">
        <v>524</v>
      </c>
      <c r="B225" s="74" t="s">
        <v>556</v>
      </c>
      <c r="D225" s="86"/>
      <c r="E225" s="86"/>
      <c r="F225" s="86"/>
      <c r="I225" s="86"/>
      <c r="J225" s="86"/>
      <c r="K225" s="86"/>
    </row>
    <row r="226" spans="1:13" s="84" customFormat="1" ht="12.75" customHeight="1" x14ac:dyDescent="0.25">
      <c r="B226" s="55"/>
      <c r="D226" s="55"/>
      <c r="E226" s="55"/>
      <c r="F226" s="55"/>
      <c r="I226" s="87"/>
      <c r="J226" s="87"/>
      <c r="K226" s="87"/>
    </row>
    <row r="227" spans="1:13" s="84" customFormat="1" ht="12.75" customHeight="1" x14ac:dyDescent="0.3">
      <c r="A227" s="64" t="s">
        <v>10</v>
      </c>
      <c r="B227" s="87"/>
      <c r="C227" s="87"/>
      <c r="D227" s="87"/>
      <c r="E227" s="87"/>
      <c r="F227" s="87"/>
      <c r="H227" s="54"/>
      <c r="I227" s="256" t="s">
        <v>16</v>
      </c>
      <c r="J227" s="87"/>
      <c r="K227" s="87"/>
    </row>
    <row r="228" spans="1:13" s="84" customFormat="1" ht="12.75" customHeight="1" thickBot="1" x14ac:dyDescent="0.35">
      <c r="A228" s="217" t="s">
        <v>766</v>
      </c>
      <c r="B228" s="217" t="s">
        <v>767</v>
      </c>
      <c r="C228" s="88"/>
      <c r="D228" s="88"/>
      <c r="E228" s="88"/>
      <c r="F228" s="88"/>
      <c r="G228" s="88"/>
      <c r="H228" s="217" t="s">
        <v>767</v>
      </c>
      <c r="I228" s="217" t="s">
        <v>766</v>
      </c>
      <c r="J228" s="87"/>
      <c r="K228" s="87"/>
    </row>
    <row r="229" spans="1:13" s="84" customFormat="1" ht="12.75" customHeight="1" x14ac:dyDescent="0.25">
      <c r="A229" s="54"/>
      <c r="B229" s="54"/>
      <c r="D229" s="292" t="s">
        <v>353</v>
      </c>
      <c r="E229" s="292"/>
      <c r="F229" s="292"/>
      <c r="I229" s="87"/>
      <c r="J229" s="87"/>
      <c r="K229" s="87"/>
    </row>
    <row r="230" spans="1:13" s="84" customFormat="1" ht="12.75" customHeight="1" x14ac:dyDescent="0.25">
      <c r="A230" s="54">
        <v>0</v>
      </c>
      <c r="B230" s="54">
        <v>0</v>
      </c>
      <c r="D230" s="287" t="s">
        <v>184</v>
      </c>
      <c r="E230" s="287"/>
      <c r="F230" s="287"/>
      <c r="H230" s="84">
        <v>0</v>
      </c>
      <c r="I230" s="87">
        <v>0</v>
      </c>
      <c r="J230" s="87"/>
      <c r="K230" s="87"/>
    </row>
    <row r="231" spans="1:13" s="54" customFormat="1" ht="12.75" customHeight="1" x14ac:dyDescent="0.25">
      <c r="A231" s="51"/>
      <c r="B231" s="51"/>
      <c r="D231" s="287" t="s">
        <v>354</v>
      </c>
      <c r="E231" s="287"/>
      <c r="F231" s="287"/>
      <c r="I231" s="55"/>
      <c r="J231" s="55"/>
      <c r="K231" s="55"/>
      <c r="M231" s="62" t="s">
        <v>387</v>
      </c>
    </row>
    <row r="232" spans="1:13" s="54" customFormat="1" ht="12.75" customHeight="1" x14ac:dyDescent="0.25">
      <c r="A232" s="51">
        <v>0</v>
      </c>
      <c r="B232" s="51">
        <v>0</v>
      </c>
      <c r="D232" s="287" t="s">
        <v>185</v>
      </c>
      <c r="E232" s="287"/>
      <c r="F232" s="287"/>
      <c r="H232" s="54">
        <v>0</v>
      </c>
      <c r="I232" s="55">
        <v>0</v>
      </c>
      <c r="J232" s="55"/>
      <c r="K232" s="55"/>
    </row>
    <row r="233" spans="1:13" s="54" customFormat="1" ht="12.75" customHeight="1" thickBot="1" x14ac:dyDescent="0.3">
      <c r="A233" s="263">
        <f>SUM(A229:A232)</f>
        <v>0</v>
      </c>
      <c r="B233" s="263">
        <f>SUM(B229:B232)</f>
        <v>0</v>
      </c>
      <c r="C233" s="85"/>
      <c r="D233" s="288" t="s">
        <v>355</v>
      </c>
      <c r="E233" s="288"/>
      <c r="F233" s="288"/>
      <c r="G233" s="85"/>
      <c r="H233" s="263">
        <f>SUM(H229:H232)</f>
        <v>0</v>
      </c>
      <c r="I233" s="263">
        <f>SUM(I229:I232)</f>
        <v>0</v>
      </c>
    </row>
    <row r="234" spans="1:13" s="54" customFormat="1" ht="12.75" customHeight="1" x14ac:dyDescent="0.3">
      <c r="A234" s="265"/>
      <c r="B234" s="265"/>
      <c r="D234" s="89"/>
      <c r="E234" s="89"/>
      <c r="F234" s="89"/>
    </row>
    <row r="235" spans="1:13" s="84" customFormat="1" ht="12.75" customHeight="1" x14ac:dyDescent="0.3">
      <c r="A235" s="54"/>
      <c r="B235" s="54"/>
      <c r="D235" s="289" t="s">
        <v>356</v>
      </c>
      <c r="E235" s="289"/>
      <c r="F235" s="289"/>
      <c r="G235" s="83"/>
      <c r="H235" s="83"/>
      <c r="I235" s="83"/>
      <c r="J235" s="83"/>
    </row>
    <row r="236" spans="1:13" s="84" customFormat="1" ht="12.75" customHeight="1" x14ac:dyDescent="0.3">
      <c r="A236" s="54">
        <v>0</v>
      </c>
      <c r="B236" s="54">
        <v>0</v>
      </c>
      <c r="D236" s="289" t="s">
        <v>186</v>
      </c>
      <c r="E236" s="289"/>
      <c r="F236" s="289"/>
      <c r="G236" s="83"/>
      <c r="H236" s="67">
        <v>0</v>
      </c>
      <c r="I236" s="67">
        <v>0</v>
      </c>
      <c r="J236" s="83"/>
    </row>
    <row r="237" spans="1:13" s="84" customFormat="1" ht="12.75" customHeight="1" x14ac:dyDescent="0.3">
      <c r="A237" s="244"/>
      <c r="B237" s="244"/>
      <c r="C237" s="83"/>
      <c r="D237" s="289" t="s">
        <v>357</v>
      </c>
      <c r="E237" s="289"/>
      <c r="F237" s="289"/>
      <c r="G237" s="83"/>
      <c r="H237" s="67"/>
      <c r="I237" s="67"/>
      <c r="J237" s="83"/>
    </row>
    <row r="238" spans="1:13" s="78" customFormat="1" ht="12.75" customHeight="1" x14ac:dyDescent="0.3">
      <c r="A238" s="51"/>
      <c r="B238" s="51"/>
      <c r="C238" s="83"/>
      <c r="D238" s="289" t="s">
        <v>187</v>
      </c>
      <c r="E238" s="289"/>
      <c r="F238" s="289"/>
      <c r="G238" s="83"/>
      <c r="H238" s="67"/>
      <c r="I238" s="67"/>
      <c r="J238" s="83"/>
      <c r="K238" s="83"/>
      <c r="L238" s="90"/>
    </row>
    <row r="239" spans="1:13" s="78" customFormat="1" ht="12.75" customHeight="1" x14ac:dyDescent="0.3">
      <c r="A239" s="51">
        <v>0</v>
      </c>
      <c r="B239" s="51">
        <v>0</v>
      </c>
      <c r="C239" s="83"/>
      <c r="D239" s="289" t="s">
        <v>188</v>
      </c>
      <c r="E239" s="289"/>
      <c r="F239" s="289"/>
      <c r="G239" s="91"/>
      <c r="H239" s="47">
        <v>0</v>
      </c>
      <c r="I239" s="47">
        <v>0</v>
      </c>
      <c r="J239" s="91"/>
      <c r="K239" s="91"/>
      <c r="L239" s="92"/>
    </row>
    <row r="240" spans="1:13" s="54" customFormat="1" ht="12.75" customHeight="1" x14ac:dyDescent="0.3">
      <c r="A240" s="51"/>
      <c r="B240" s="51"/>
      <c r="D240" s="289" t="s">
        <v>358</v>
      </c>
      <c r="E240" s="289"/>
      <c r="F240" s="289"/>
      <c r="G240" s="55"/>
      <c r="H240" s="47"/>
      <c r="I240" s="47"/>
      <c r="J240" s="93"/>
      <c r="K240" s="55"/>
      <c r="L240" s="93"/>
    </row>
    <row r="241" spans="1:12" s="54" customFormat="1" ht="12.75" customHeight="1" x14ac:dyDescent="0.3">
      <c r="A241" s="51">
        <v>0</v>
      </c>
      <c r="B241" s="51">
        <v>0</v>
      </c>
      <c r="D241" s="289" t="s">
        <v>189</v>
      </c>
      <c r="E241" s="289"/>
      <c r="F241" s="289"/>
      <c r="G241" s="55"/>
      <c r="H241" s="47">
        <v>0</v>
      </c>
      <c r="I241" s="47">
        <v>0</v>
      </c>
      <c r="J241" s="93"/>
      <c r="K241" s="55"/>
      <c r="L241" s="93"/>
    </row>
    <row r="242" spans="1:12" ht="12.75" customHeight="1" x14ac:dyDescent="0.25">
      <c r="A242" s="244"/>
      <c r="B242" s="244"/>
      <c r="D242" s="289" t="s">
        <v>352</v>
      </c>
      <c r="E242" s="289"/>
      <c r="F242" s="289"/>
      <c r="G242" s="94"/>
      <c r="H242" s="95"/>
      <c r="I242" s="47"/>
      <c r="J242" s="96"/>
      <c r="K242" s="96"/>
      <c r="L242" s="96"/>
    </row>
    <row r="243" spans="1:12" ht="12.75" customHeight="1" x14ac:dyDescent="0.25">
      <c r="D243" s="287" t="s">
        <v>190</v>
      </c>
      <c r="E243" s="287"/>
      <c r="F243" s="287"/>
      <c r="G243" s="94"/>
      <c r="H243" s="95"/>
      <c r="I243" s="47"/>
      <c r="J243" s="96"/>
      <c r="K243" s="96"/>
      <c r="L243" s="96"/>
    </row>
    <row r="244" spans="1:12" ht="12.75" customHeight="1" x14ac:dyDescent="0.25">
      <c r="A244" s="51">
        <v>0</v>
      </c>
      <c r="B244" s="96">
        <v>0</v>
      </c>
      <c r="D244" s="287" t="s">
        <v>191</v>
      </c>
      <c r="E244" s="287"/>
      <c r="F244" s="287"/>
      <c r="G244" s="94"/>
      <c r="H244" s="95">
        <v>0</v>
      </c>
      <c r="I244" s="47">
        <v>0</v>
      </c>
      <c r="J244" s="96"/>
      <c r="K244" s="96"/>
      <c r="L244" s="96"/>
    </row>
    <row r="245" spans="1:12" ht="12.75" customHeight="1" x14ac:dyDescent="0.25">
      <c r="D245" s="248"/>
      <c r="E245" s="248"/>
      <c r="F245" s="248"/>
      <c r="G245" s="97"/>
      <c r="H245" s="97"/>
      <c r="I245" s="97"/>
    </row>
    <row r="246" spans="1:12" ht="12.75" customHeight="1" x14ac:dyDescent="0.25">
      <c r="D246" s="248"/>
      <c r="E246" s="248"/>
      <c r="F246" s="248"/>
      <c r="G246" s="97"/>
      <c r="H246" s="97"/>
      <c r="I246" s="97"/>
    </row>
    <row r="247" spans="1:12" ht="12.75" customHeight="1" x14ac:dyDescent="0.25">
      <c r="D247" s="248"/>
      <c r="E247" s="248"/>
      <c r="F247" s="248"/>
      <c r="G247" s="97"/>
      <c r="H247" s="97"/>
      <c r="I247" s="97"/>
    </row>
    <row r="248" spans="1:12" ht="12.75" customHeight="1" x14ac:dyDescent="0.35">
      <c r="A248" s="74" t="s">
        <v>765</v>
      </c>
      <c r="B248" s="74" t="s">
        <v>758</v>
      </c>
      <c r="C248" s="74"/>
      <c r="D248" s="75"/>
      <c r="E248" s="75"/>
      <c r="F248" s="75"/>
      <c r="G248" s="75"/>
      <c r="H248" s="75"/>
      <c r="I248" s="75"/>
    </row>
    <row r="249" spans="1:12" ht="12.75" customHeight="1" x14ac:dyDescent="0.25">
      <c r="A249" s="78"/>
      <c r="B249" s="78"/>
      <c r="C249" s="78"/>
      <c r="D249" s="78"/>
      <c r="E249" s="78"/>
      <c r="F249" s="78"/>
      <c r="G249" s="78"/>
      <c r="H249" s="78"/>
      <c r="I249" s="78"/>
    </row>
    <row r="250" spans="1:12" ht="12.75" customHeight="1" x14ac:dyDescent="0.3">
      <c r="A250" s="226" t="s">
        <v>713</v>
      </c>
      <c r="B250" s="62"/>
      <c r="C250" s="62"/>
      <c r="D250" s="266"/>
      <c r="E250" s="266"/>
      <c r="F250" s="266"/>
      <c r="G250" s="266"/>
      <c r="H250" s="78"/>
      <c r="I250" s="78"/>
    </row>
    <row r="251" spans="1:12" ht="12.75" customHeight="1" x14ac:dyDescent="0.3">
      <c r="A251" s="226"/>
      <c r="B251" s="62"/>
      <c r="C251" s="62"/>
      <c r="D251" s="266"/>
      <c r="E251" s="266"/>
      <c r="F251" s="266"/>
      <c r="G251" s="266"/>
      <c r="H251" s="78"/>
      <c r="I251" s="78"/>
    </row>
    <row r="252" spans="1:12" ht="12.75" customHeight="1" thickBot="1" x14ac:dyDescent="0.35">
      <c r="A252" s="219" t="s">
        <v>714</v>
      </c>
      <c r="B252" s="196"/>
      <c r="C252" s="196"/>
      <c r="D252" s="231" t="s">
        <v>725</v>
      </c>
      <c r="E252" s="219" t="s">
        <v>715</v>
      </c>
      <c r="F252" s="267" t="s">
        <v>716</v>
      </c>
      <c r="G252" s="267"/>
      <c r="H252" s="217" t="s">
        <v>767</v>
      </c>
      <c r="I252" s="217" t="s">
        <v>766</v>
      </c>
    </row>
    <row r="253" spans="1:12" ht="12.75" customHeight="1" x14ac:dyDescent="0.3">
      <c r="A253" s="66" t="s">
        <v>717</v>
      </c>
      <c r="B253" s="62"/>
      <c r="C253" s="62"/>
      <c r="D253" s="66" t="s">
        <v>8</v>
      </c>
      <c r="E253" s="66" t="s">
        <v>475</v>
      </c>
      <c r="F253" s="67" t="s">
        <v>718</v>
      </c>
      <c r="G253" s="67"/>
      <c r="H253" s="232">
        <v>0</v>
      </c>
      <c r="I253" s="232">
        <v>0</v>
      </c>
    </row>
    <row r="254" spans="1:12" ht="12.75" customHeight="1" x14ac:dyDescent="0.3">
      <c r="A254" s="66" t="s">
        <v>719</v>
      </c>
      <c r="B254" s="62"/>
      <c r="C254" s="62"/>
      <c r="D254" s="66" t="s">
        <v>8</v>
      </c>
      <c r="E254" s="66" t="s">
        <v>475</v>
      </c>
      <c r="F254" s="67" t="s">
        <v>718</v>
      </c>
      <c r="G254" s="67"/>
      <c r="H254" s="232">
        <v>0</v>
      </c>
      <c r="I254" s="232">
        <v>0</v>
      </c>
    </row>
    <row r="255" spans="1:12" ht="12.75" customHeight="1" x14ac:dyDescent="0.3">
      <c r="A255" s="66" t="s">
        <v>720</v>
      </c>
      <c r="B255" s="207"/>
      <c r="C255" s="199"/>
      <c r="D255" s="66" t="s">
        <v>8</v>
      </c>
      <c r="E255" s="66" t="s">
        <v>475</v>
      </c>
      <c r="F255" s="67" t="s">
        <v>718</v>
      </c>
      <c r="G255" s="67"/>
      <c r="H255" s="232">
        <v>0</v>
      </c>
      <c r="I255" s="232">
        <v>0</v>
      </c>
    </row>
    <row r="256" spans="1:12" ht="12.75" customHeight="1" thickBot="1" x14ac:dyDescent="0.35">
      <c r="A256" s="215" t="s">
        <v>451</v>
      </c>
      <c r="B256" s="215"/>
      <c r="C256" s="215"/>
      <c r="D256" s="215"/>
      <c r="E256" s="215"/>
      <c r="F256" s="215"/>
      <c r="G256" s="215"/>
      <c r="H256" s="215">
        <f>SUM(H253:H255)</f>
        <v>0</v>
      </c>
      <c r="I256" s="215">
        <f>SUM(I253:I255)</f>
        <v>0</v>
      </c>
    </row>
    <row r="257" spans="1:15" ht="12.75" customHeight="1" x14ac:dyDescent="0.25">
      <c r="A257" s="62"/>
      <c r="B257" s="62"/>
      <c r="C257" s="62"/>
      <c r="D257" s="62"/>
      <c r="E257" s="62"/>
      <c r="F257" s="62"/>
      <c r="G257" s="62"/>
      <c r="H257" s="62"/>
      <c r="I257" s="62"/>
    </row>
    <row r="258" spans="1:15" ht="12.75" customHeight="1" x14ac:dyDescent="0.3">
      <c r="A258" s="226" t="s">
        <v>726</v>
      </c>
      <c r="B258" s="62"/>
      <c r="C258" s="62"/>
      <c r="D258" s="62"/>
      <c r="E258" s="62"/>
      <c r="F258" s="62"/>
      <c r="G258" s="62"/>
      <c r="H258" s="62"/>
      <c r="I258" s="62"/>
    </row>
    <row r="259" spans="1:15" ht="12.75" customHeight="1" x14ac:dyDescent="0.3">
      <c r="A259" s="66" t="s">
        <v>721</v>
      </c>
      <c r="B259" s="62"/>
      <c r="C259" s="62"/>
      <c r="D259" s="62"/>
      <c r="E259" s="62"/>
      <c r="F259" s="62"/>
      <c r="G259" s="62"/>
      <c r="H259" s="62"/>
      <c r="I259" s="62"/>
    </row>
    <row r="260" spans="1:15" ht="12.75" customHeight="1" x14ac:dyDescent="0.25">
      <c r="A260" s="62"/>
      <c r="B260" s="62"/>
      <c r="C260" s="62"/>
      <c r="D260" s="62"/>
      <c r="E260" s="62"/>
      <c r="F260" s="62"/>
      <c r="G260" s="62"/>
      <c r="H260" s="62"/>
      <c r="I260" s="62"/>
    </row>
    <row r="261" spans="1:15" ht="12.75" customHeight="1" x14ac:dyDescent="0.25">
      <c r="A261" s="62"/>
      <c r="B261" s="62"/>
      <c r="C261" s="62"/>
      <c r="D261" s="62"/>
      <c r="E261" s="62"/>
      <c r="F261" s="62"/>
      <c r="G261" s="62"/>
      <c r="H261" s="62"/>
      <c r="I261" s="62"/>
    </row>
    <row r="262" spans="1:15" ht="12.75" customHeight="1" x14ac:dyDescent="0.3">
      <c r="A262" s="66" t="s">
        <v>722</v>
      </c>
      <c r="B262" s="62"/>
      <c r="C262" s="62"/>
      <c r="D262" s="62"/>
      <c r="E262" s="62"/>
      <c r="F262" s="62"/>
      <c r="G262" s="62"/>
      <c r="H262" s="62"/>
      <c r="I262" s="62"/>
    </row>
    <row r="263" spans="1:15" ht="12.75" customHeight="1" x14ac:dyDescent="0.25">
      <c r="A263" s="62"/>
      <c r="B263" s="62"/>
      <c r="C263" s="62"/>
      <c r="D263" s="62"/>
      <c r="E263" s="62"/>
      <c r="F263" s="62"/>
      <c r="G263" s="62"/>
      <c r="H263" s="62"/>
      <c r="I263" s="62"/>
    </row>
    <row r="264" spans="1:15" ht="12.75" customHeight="1" x14ac:dyDescent="0.3">
      <c r="A264" s="66" t="s">
        <v>723</v>
      </c>
      <c r="B264" s="62"/>
      <c r="C264" s="62"/>
      <c r="D264" s="62"/>
      <c r="E264" s="62"/>
      <c r="F264" s="62"/>
      <c r="G264" s="62"/>
      <c r="H264" s="62"/>
      <c r="I264" s="62"/>
    </row>
    <row r="265" spans="1:15" ht="12.75" customHeight="1" x14ac:dyDescent="0.25">
      <c r="D265" s="248"/>
      <c r="E265" s="248"/>
      <c r="F265" s="248"/>
      <c r="G265" s="97"/>
      <c r="H265" s="97"/>
      <c r="I265" s="97"/>
    </row>
    <row r="266" spans="1:15" ht="12.75" customHeight="1" x14ac:dyDescent="0.25">
      <c r="D266" s="248"/>
      <c r="E266" s="248"/>
      <c r="F266" s="248"/>
      <c r="G266" s="97"/>
      <c r="H266" s="97"/>
      <c r="I266" s="97"/>
    </row>
    <row r="267" spans="1:15" s="84" customFormat="1" ht="12.75" customHeight="1" x14ac:dyDescent="0.3">
      <c r="B267" s="77"/>
      <c r="C267" s="83"/>
      <c r="D267" s="83"/>
      <c r="E267" s="83"/>
      <c r="F267" s="83"/>
      <c r="G267" s="83"/>
      <c r="H267" s="83"/>
      <c r="I267" s="83"/>
      <c r="J267" s="83"/>
      <c r="K267" s="83"/>
      <c r="L267" s="83"/>
      <c r="O267" s="51"/>
    </row>
    <row r="268" spans="1:15" s="75" customFormat="1" ht="16.5" x14ac:dyDescent="0.35">
      <c r="A268" s="74" t="s">
        <v>522</v>
      </c>
      <c r="B268" s="74" t="s">
        <v>653</v>
      </c>
    </row>
    <row r="269" spans="1:15" s="84" customFormat="1" ht="12.75" customHeight="1" x14ac:dyDescent="0.3">
      <c r="B269" s="77"/>
      <c r="C269" s="83"/>
      <c r="D269" s="83"/>
      <c r="E269" s="83"/>
      <c r="F269" s="83"/>
      <c r="G269" s="83"/>
      <c r="H269" s="83"/>
      <c r="I269" s="83"/>
      <c r="J269" s="83"/>
      <c r="K269" s="83"/>
      <c r="L269" s="83"/>
      <c r="O269" s="51"/>
    </row>
    <row r="270" spans="1:15" s="84" customFormat="1" ht="12.75" customHeight="1" x14ac:dyDescent="0.3">
      <c r="A270" s="98" t="s">
        <v>391</v>
      </c>
      <c r="B270" s="77"/>
      <c r="C270" s="83"/>
      <c r="D270" s="83"/>
      <c r="E270" s="83"/>
      <c r="F270" s="83"/>
      <c r="G270" s="83"/>
      <c r="H270" s="83"/>
      <c r="I270" s="83"/>
      <c r="J270" s="83"/>
      <c r="K270" s="83"/>
      <c r="L270" s="83"/>
      <c r="O270" s="51"/>
    </row>
    <row r="271" spans="1:15" s="54" customFormat="1" ht="12.75" customHeight="1" x14ac:dyDescent="0.25"/>
    <row r="272" spans="1:15" s="54" customFormat="1" ht="12.75" customHeight="1" x14ac:dyDescent="0.3">
      <c r="A272" s="64" t="s">
        <v>10</v>
      </c>
      <c r="B272" s="64"/>
      <c r="I272" s="256" t="s">
        <v>16</v>
      </c>
    </row>
    <row r="273" spans="1:11" s="54" customFormat="1" ht="12.75" customHeight="1" thickBot="1" x14ac:dyDescent="0.35">
      <c r="A273" s="217" t="s">
        <v>766</v>
      </c>
      <c r="B273" s="217" t="s">
        <v>767</v>
      </c>
      <c r="C273" s="88"/>
      <c r="D273" s="88"/>
      <c r="E273" s="88"/>
      <c r="F273" s="88"/>
      <c r="G273" s="88"/>
      <c r="H273" s="217" t="s">
        <v>767</v>
      </c>
      <c r="I273" s="217" t="s">
        <v>766</v>
      </c>
      <c r="K273" s="247"/>
    </row>
    <row r="274" spans="1:11" s="54" customFormat="1" ht="12.75" customHeight="1" x14ac:dyDescent="0.25">
      <c r="A274" s="54">
        <v>0</v>
      </c>
      <c r="B274" s="54">
        <v>0</v>
      </c>
      <c r="D274" s="54" t="s">
        <v>486</v>
      </c>
      <c r="H274" s="54">
        <v>0</v>
      </c>
      <c r="I274" s="54">
        <v>0</v>
      </c>
      <c r="K274" s="55"/>
    </row>
    <row r="275" spans="1:11" s="54" customFormat="1" ht="12.75" customHeight="1" x14ac:dyDescent="0.25">
      <c r="A275" s="54">
        <v>0</v>
      </c>
      <c r="B275" s="54">
        <v>0</v>
      </c>
      <c r="D275" s="54" t="s">
        <v>482</v>
      </c>
      <c r="H275" s="54">
        <v>0</v>
      </c>
      <c r="I275" s="54">
        <v>0</v>
      </c>
      <c r="K275" s="55"/>
    </row>
    <row r="276" spans="1:11" s="54" customFormat="1" ht="12.75" customHeight="1" x14ac:dyDescent="0.3">
      <c r="A276" s="54">
        <v>0</v>
      </c>
      <c r="B276" s="54">
        <v>0</v>
      </c>
      <c r="D276" s="54" t="s">
        <v>218</v>
      </c>
      <c r="H276" s="54">
        <v>0</v>
      </c>
      <c r="I276" s="62">
        <v>0</v>
      </c>
      <c r="K276" s="55"/>
    </row>
    <row r="277" spans="1:11" s="54" customFormat="1" ht="12.75" customHeight="1" x14ac:dyDescent="0.25">
      <c r="A277" s="54">
        <v>0</v>
      </c>
      <c r="B277" s="54">
        <v>0</v>
      </c>
      <c r="D277" s="99" t="s">
        <v>483</v>
      </c>
      <c r="E277" s="99"/>
      <c r="F277" s="99"/>
      <c r="H277" s="54">
        <v>0</v>
      </c>
      <c r="I277" s="54">
        <v>0</v>
      </c>
      <c r="K277" s="55"/>
    </row>
    <row r="278" spans="1:11" s="64" customFormat="1" ht="12.75" customHeight="1" thickBot="1" x14ac:dyDescent="0.35">
      <c r="A278" s="48">
        <f>SUM(A274:A277)</f>
        <v>0</v>
      </c>
      <c r="B278" s="48">
        <f>SUM(B274:B277)</f>
        <v>0</v>
      </c>
      <c r="C278" s="48"/>
      <c r="D278" s="48" t="s">
        <v>451</v>
      </c>
      <c r="E278" s="48"/>
      <c r="F278" s="48"/>
      <c r="G278" s="48"/>
      <c r="H278" s="48">
        <f>SUM(H274:H277)</f>
        <v>0</v>
      </c>
      <c r="I278" s="48">
        <f>SUM(I274:I277)</f>
        <v>0</v>
      </c>
      <c r="K278" s="53"/>
    </row>
    <row r="279" spans="1:11" s="54" customFormat="1" ht="12.75" customHeight="1" x14ac:dyDescent="0.25">
      <c r="A279" s="55"/>
      <c r="B279" s="55"/>
      <c r="K279" s="55"/>
    </row>
    <row r="280" spans="1:11" s="54" customFormat="1" ht="12.75" customHeight="1" x14ac:dyDescent="0.25">
      <c r="A280" s="54">
        <v>0</v>
      </c>
      <c r="B280" s="54">
        <v>0</v>
      </c>
      <c r="D280" s="54" t="s">
        <v>192</v>
      </c>
      <c r="H280" s="54">
        <v>0</v>
      </c>
      <c r="I280" s="54">
        <v>0</v>
      </c>
    </row>
    <row r="281" spans="1:11" s="54" customFormat="1" ht="12.75" customHeight="1" x14ac:dyDescent="0.25"/>
    <row r="282" spans="1:11" s="54" customFormat="1" ht="12.75" customHeight="1" x14ac:dyDescent="0.3">
      <c r="A282" s="98" t="s">
        <v>97</v>
      </c>
    </row>
    <row r="283" spans="1:11" s="54" customFormat="1" ht="12.75" customHeight="1" x14ac:dyDescent="0.3">
      <c r="A283" s="98"/>
    </row>
    <row r="284" spans="1:11" s="54" customFormat="1" ht="12.75" customHeight="1" x14ac:dyDescent="0.3">
      <c r="A284" s="98"/>
    </row>
    <row r="285" spans="1:11" s="54" customFormat="1" ht="12.75" customHeight="1" x14ac:dyDescent="0.3">
      <c r="A285" s="98"/>
    </row>
    <row r="286" spans="1:11" s="54" customFormat="1" ht="12.75" customHeight="1" x14ac:dyDescent="0.3">
      <c r="A286" s="53"/>
    </row>
    <row r="287" spans="1:11" s="54" customFormat="1" ht="12.75" customHeight="1" x14ac:dyDescent="0.3">
      <c r="A287" s="64" t="s">
        <v>10</v>
      </c>
      <c r="B287" s="64"/>
      <c r="I287" s="256" t="s">
        <v>16</v>
      </c>
    </row>
    <row r="288" spans="1:11" s="54" customFormat="1" ht="12.75" customHeight="1" thickBot="1" x14ac:dyDescent="0.35">
      <c r="A288" s="217" t="s">
        <v>766</v>
      </c>
      <c r="B288" s="217" t="s">
        <v>767</v>
      </c>
      <c r="C288" s="70"/>
      <c r="D288" s="100" t="s">
        <v>98</v>
      </c>
      <c r="E288" s="100"/>
      <c r="F288" s="100"/>
      <c r="G288" s="70"/>
      <c r="H288" s="217" t="s">
        <v>767</v>
      </c>
      <c r="I288" s="217" t="s">
        <v>766</v>
      </c>
      <c r="K288" s="247"/>
    </row>
    <row r="289" spans="1:11" s="54" customFormat="1" ht="12.75" customHeight="1" x14ac:dyDescent="0.25">
      <c r="A289" s="54">
        <v>0</v>
      </c>
      <c r="B289" s="54">
        <v>0</v>
      </c>
      <c r="D289" s="54" t="s">
        <v>391</v>
      </c>
      <c r="H289" s="54">
        <v>0</v>
      </c>
      <c r="I289" s="54">
        <v>0</v>
      </c>
    </row>
    <row r="290" spans="1:11" s="54" customFormat="1" ht="12.75" customHeight="1" x14ac:dyDescent="0.25"/>
    <row r="291" spans="1:11" s="54" customFormat="1" ht="12.75" customHeight="1" x14ac:dyDescent="0.3">
      <c r="B291" s="256"/>
      <c r="C291" s="256"/>
      <c r="D291" s="256"/>
      <c r="E291" s="256"/>
      <c r="F291" s="256"/>
      <c r="H291" s="237" t="s">
        <v>359</v>
      </c>
      <c r="I291" s="260" t="s">
        <v>460</v>
      </c>
      <c r="J291" s="256"/>
    </row>
    <row r="292" spans="1:11" s="54" customFormat="1" ht="12.75" customHeight="1" thickBot="1" x14ac:dyDescent="0.35">
      <c r="A292" s="101" t="s">
        <v>484</v>
      </c>
      <c r="B292" s="245"/>
      <c r="C292" s="245"/>
      <c r="D292" s="293" t="s">
        <v>486</v>
      </c>
      <c r="E292" s="293"/>
      <c r="F292" s="293"/>
      <c r="G292" s="293"/>
      <c r="H292" s="235" t="s">
        <v>752</v>
      </c>
      <c r="I292" s="235" t="s">
        <v>751</v>
      </c>
      <c r="K292" s="55"/>
    </row>
    <row r="293" spans="1:11" s="54" customFormat="1" ht="12.75" customHeight="1" x14ac:dyDescent="0.25">
      <c r="A293" s="54" t="s">
        <v>553</v>
      </c>
      <c r="D293" s="294">
        <v>0</v>
      </c>
      <c r="E293" s="294"/>
      <c r="F293" s="294"/>
      <c r="G293" s="294"/>
      <c r="H293" s="54">
        <v>0</v>
      </c>
      <c r="I293" s="54">
        <v>0</v>
      </c>
    </row>
    <row r="294" spans="1:11" s="54" customFormat="1" ht="12.75" customHeight="1" x14ac:dyDescent="0.25">
      <c r="A294" s="54" t="s">
        <v>485</v>
      </c>
      <c r="D294" s="295">
        <v>0</v>
      </c>
      <c r="E294" s="295"/>
      <c r="F294" s="295"/>
      <c r="G294" s="295"/>
      <c r="H294" s="54">
        <v>0</v>
      </c>
      <c r="I294" s="54">
        <v>0</v>
      </c>
    </row>
    <row r="295" spans="1:11" s="54" customFormat="1" ht="12.75" customHeight="1" x14ac:dyDescent="0.25">
      <c r="A295" s="54" t="s">
        <v>7</v>
      </c>
      <c r="D295" s="295">
        <v>0</v>
      </c>
      <c r="E295" s="295"/>
      <c r="F295" s="295"/>
      <c r="G295" s="295"/>
      <c r="H295" s="54">
        <v>0</v>
      </c>
      <c r="I295" s="54">
        <v>0</v>
      </c>
    </row>
    <row r="296" spans="1:11" s="54" customFormat="1" ht="12.75" customHeight="1" x14ac:dyDescent="0.25"/>
    <row r="297" spans="1:11" s="54" customFormat="1" ht="12.75" customHeight="1" x14ac:dyDescent="0.3">
      <c r="A297" s="102" t="s">
        <v>658</v>
      </c>
      <c r="I297" s="237" t="s">
        <v>26</v>
      </c>
    </row>
    <row r="298" spans="1:11" s="54" customFormat="1" ht="12.75" customHeight="1" thickBot="1" x14ac:dyDescent="0.35">
      <c r="A298" s="49"/>
      <c r="B298" s="49"/>
      <c r="C298" s="103"/>
      <c r="D298" s="293" t="s">
        <v>590</v>
      </c>
      <c r="E298" s="293"/>
      <c r="F298" s="293"/>
      <c r="G298" s="293"/>
      <c r="H298" s="235" t="s">
        <v>753</v>
      </c>
      <c r="I298" s="235" t="s">
        <v>754</v>
      </c>
    </row>
    <row r="299" spans="1:11" s="54" customFormat="1" ht="12.75" customHeight="1" x14ac:dyDescent="0.25">
      <c r="A299" s="54" t="s">
        <v>553</v>
      </c>
      <c r="B299" s="104" t="s">
        <v>591</v>
      </c>
      <c r="D299" s="105"/>
      <c r="E299" s="105"/>
      <c r="F299" s="294">
        <v>0</v>
      </c>
      <c r="G299" s="294"/>
      <c r="H299" s="250">
        <v>0</v>
      </c>
      <c r="I299" s="250" t="s">
        <v>592</v>
      </c>
    </row>
    <row r="300" spans="1:11" s="54" customFormat="1" ht="12.75" customHeight="1" x14ac:dyDescent="0.25">
      <c r="B300" s="54" t="s">
        <v>35</v>
      </c>
      <c r="D300" s="99"/>
      <c r="E300" s="99"/>
      <c r="F300" s="295">
        <v>0</v>
      </c>
      <c r="G300" s="295"/>
      <c r="H300" s="250">
        <v>0</v>
      </c>
      <c r="I300" s="250" t="s">
        <v>592</v>
      </c>
    </row>
    <row r="301" spans="1:11" s="54" customFormat="1" ht="12.75" customHeight="1" x14ac:dyDescent="0.25">
      <c r="A301" s="54" t="s">
        <v>585</v>
      </c>
      <c r="B301" s="54" t="s">
        <v>591</v>
      </c>
      <c r="D301" s="99"/>
      <c r="E301" s="99"/>
      <c r="F301" s="295">
        <v>0</v>
      </c>
      <c r="G301" s="295"/>
      <c r="H301" s="250">
        <v>0</v>
      </c>
      <c r="I301" s="250" t="s">
        <v>592</v>
      </c>
    </row>
    <row r="302" spans="1:11" s="54" customFormat="1" ht="12.75" customHeight="1" x14ac:dyDescent="0.25">
      <c r="B302" s="54" t="s">
        <v>35</v>
      </c>
      <c r="D302" s="99"/>
      <c r="E302" s="99"/>
      <c r="F302" s="295">
        <v>0</v>
      </c>
      <c r="G302" s="295"/>
      <c r="H302" s="250">
        <v>0</v>
      </c>
      <c r="I302" s="250" t="s">
        <v>592</v>
      </c>
    </row>
    <row r="303" spans="1:11" s="54" customFormat="1" ht="12.75" customHeight="1" x14ac:dyDescent="0.3">
      <c r="B303" s="64"/>
    </row>
    <row r="304" spans="1:11" s="54" customFormat="1" ht="26.15" customHeight="1" thickBot="1" x14ac:dyDescent="0.35">
      <c r="A304" s="106" t="s">
        <v>586</v>
      </c>
      <c r="B304" s="49"/>
      <c r="C304" s="49"/>
      <c r="D304" s="49"/>
      <c r="E304" s="49"/>
      <c r="F304" s="49"/>
      <c r="G304" s="70"/>
      <c r="H304" s="245" t="s">
        <v>591</v>
      </c>
      <c r="I304" s="262" t="s">
        <v>593</v>
      </c>
    </row>
    <row r="305" spans="1:12" s="54" customFormat="1" ht="12.75" customHeight="1" x14ac:dyDescent="0.3">
      <c r="A305" s="54" t="s">
        <v>659</v>
      </c>
      <c r="B305" s="64"/>
      <c r="C305" s="64"/>
      <c r="D305" s="64"/>
      <c r="E305" s="64"/>
      <c r="F305" s="64"/>
      <c r="H305" s="55">
        <v>0</v>
      </c>
      <c r="I305" s="55">
        <v>0</v>
      </c>
    </row>
    <row r="306" spans="1:12" s="54" customFormat="1" ht="12.75" customHeight="1" x14ac:dyDescent="0.3">
      <c r="A306" s="54" t="s">
        <v>248</v>
      </c>
      <c r="B306" s="64"/>
      <c r="C306" s="64"/>
      <c r="D306" s="64"/>
      <c r="E306" s="64"/>
      <c r="F306" s="64"/>
      <c r="H306" s="55">
        <v>0</v>
      </c>
      <c r="I306" s="55">
        <v>0</v>
      </c>
      <c r="J306" s="55"/>
      <c r="K306" s="250"/>
      <c r="L306" s="250"/>
    </row>
    <row r="307" spans="1:12" s="54" customFormat="1" ht="12.75" customHeight="1" x14ac:dyDescent="0.3">
      <c r="B307" s="64"/>
      <c r="C307" s="64"/>
      <c r="D307" s="64"/>
      <c r="E307" s="64"/>
      <c r="F307" s="64"/>
      <c r="J307" s="55"/>
      <c r="K307" s="250"/>
      <c r="L307" s="250"/>
    </row>
    <row r="308" spans="1:12" s="54" customFormat="1" ht="12.75" customHeight="1" x14ac:dyDescent="0.3">
      <c r="A308" s="102" t="s">
        <v>487</v>
      </c>
      <c r="B308" s="64"/>
      <c r="D308" s="64"/>
      <c r="E308" s="64"/>
      <c r="F308" s="64"/>
      <c r="J308" s="55"/>
      <c r="K308" s="250"/>
      <c r="L308" s="250"/>
    </row>
    <row r="309" spans="1:12" s="54" customFormat="1" ht="12.75" customHeight="1" x14ac:dyDescent="0.3">
      <c r="A309" s="54" t="s">
        <v>249</v>
      </c>
      <c r="B309" s="64"/>
      <c r="C309" s="64"/>
      <c r="D309" s="64"/>
      <c r="E309" s="64"/>
      <c r="F309" s="64"/>
      <c r="G309" s="55"/>
      <c r="H309" s="55"/>
      <c r="I309" s="55"/>
      <c r="J309" s="55"/>
    </row>
    <row r="310" spans="1:12" s="54" customFormat="1" ht="12.75" customHeight="1" x14ac:dyDescent="0.3">
      <c r="A310" s="55"/>
      <c r="G310" s="53"/>
      <c r="H310" s="53"/>
      <c r="I310" s="53"/>
      <c r="J310" s="53"/>
    </row>
    <row r="311" spans="1:12" s="54" customFormat="1" ht="12.75" customHeight="1" x14ac:dyDescent="0.3">
      <c r="A311" s="64" t="s">
        <v>10</v>
      </c>
      <c r="I311" s="256" t="s">
        <v>16</v>
      </c>
    </row>
    <row r="312" spans="1:12" s="54" customFormat="1" ht="12.75" customHeight="1" thickBot="1" x14ac:dyDescent="0.35">
      <c r="A312" s="217" t="s">
        <v>766</v>
      </c>
      <c r="B312" s="217" t="s">
        <v>767</v>
      </c>
      <c r="C312" s="70"/>
      <c r="D312" s="299"/>
      <c r="E312" s="299"/>
      <c r="F312" s="299"/>
      <c r="G312" s="70"/>
      <c r="H312" s="217" t="s">
        <v>767</v>
      </c>
      <c r="I312" s="217" t="s">
        <v>766</v>
      </c>
    </row>
    <row r="313" spans="1:12" s="54" customFormat="1" ht="12.75" customHeight="1" x14ac:dyDescent="0.25">
      <c r="A313" s="55">
        <v>0</v>
      </c>
      <c r="B313" s="54">
        <v>0</v>
      </c>
      <c r="D313" s="300" t="s">
        <v>100</v>
      </c>
      <c r="E313" s="300"/>
      <c r="F313" s="300"/>
      <c r="H313" s="54">
        <v>0</v>
      </c>
      <c r="I313" s="54">
        <v>0</v>
      </c>
    </row>
    <row r="314" spans="1:12" s="54" customFormat="1" ht="12.75" customHeight="1" x14ac:dyDescent="0.3">
      <c r="A314" s="55">
        <v>0</v>
      </c>
      <c r="B314" s="54">
        <v>0</v>
      </c>
      <c r="C314" s="64"/>
      <c r="D314" s="296" t="s">
        <v>101</v>
      </c>
      <c r="E314" s="296"/>
      <c r="F314" s="296"/>
      <c r="H314" s="54">
        <v>0</v>
      </c>
      <c r="I314" s="54">
        <v>0</v>
      </c>
    </row>
    <row r="315" spans="1:12" s="54" customFormat="1" ht="12.75" customHeight="1" x14ac:dyDescent="0.3">
      <c r="A315" s="55">
        <v>0</v>
      </c>
      <c r="B315" s="54">
        <v>0</v>
      </c>
      <c r="C315" s="64"/>
      <c r="D315" s="296" t="s">
        <v>102</v>
      </c>
      <c r="E315" s="296"/>
      <c r="F315" s="296"/>
      <c r="H315" s="54">
        <v>0</v>
      </c>
      <c r="I315" s="54">
        <v>0</v>
      </c>
    </row>
    <row r="316" spans="1:12" s="54" customFormat="1" ht="12.75" customHeight="1" x14ac:dyDescent="0.3">
      <c r="A316" s="55">
        <v>0</v>
      </c>
      <c r="B316" s="54">
        <v>0</v>
      </c>
      <c r="C316" s="64"/>
      <c r="D316" s="297" t="s">
        <v>103</v>
      </c>
      <c r="E316" s="297"/>
      <c r="F316" s="297"/>
      <c r="G316" s="51"/>
      <c r="H316" s="51">
        <v>0</v>
      </c>
      <c r="I316" s="51">
        <v>0</v>
      </c>
    </row>
    <row r="317" spans="1:12" s="54" customFormat="1" ht="12.75" customHeight="1" x14ac:dyDescent="0.3">
      <c r="A317" s="96">
        <v>0</v>
      </c>
      <c r="B317" s="51">
        <v>0</v>
      </c>
      <c r="C317" s="64"/>
      <c r="D317" s="297" t="s">
        <v>104</v>
      </c>
      <c r="E317" s="297"/>
      <c r="F317" s="297"/>
      <c r="G317" s="51"/>
      <c r="H317" s="51">
        <v>0</v>
      </c>
      <c r="I317" s="51">
        <v>0</v>
      </c>
    </row>
    <row r="318" spans="1:12" s="54" customFormat="1" ht="12.75" customHeight="1" x14ac:dyDescent="0.3">
      <c r="A318" s="96">
        <v>0</v>
      </c>
      <c r="B318" s="51">
        <v>0</v>
      </c>
      <c r="C318" s="64"/>
      <c r="D318" s="297" t="s">
        <v>118</v>
      </c>
      <c r="E318" s="297"/>
      <c r="F318" s="297"/>
      <c r="G318" s="51"/>
      <c r="H318" s="51">
        <v>0</v>
      </c>
      <c r="I318" s="51">
        <v>0</v>
      </c>
    </row>
    <row r="319" spans="1:12" s="54" customFormat="1" ht="12.75" customHeight="1" x14ac:dyDescent="0.25"/>
    <row r="320" spans="1:12" s="54" customFormat="1" ht="12.75" customHeight="1" x14ac:dyDescent="0.25"/>
    <row r="321" spans="1:11" s="75" customFormat="1" ht="16.5" x14ac:dyDescent="0.35">
      <c r="A321" s="74" t="s">
        <v>528</v>
      </c>
      <c r="B321" s="74" t="s">
        <v>176</v>
      </c>
    </row>
    <row r="322" spans="1:11" s="54" customFormat="1" ht="12.75" customHeight="1" x14ac:dyDescent="0.3">
      <c r="A322" s="78"/>
      <c r="B322" s="78"/>
      <c r="C322" s="78"/>
      <c r="D322" s="78"/>
      <c r="E322" s="78"/>
      <c r="F322" s="78"/>
      <c r="J322" s="64"/>
    </row>
    <row r="323" spans="1:11" s="54" customFormat="1" ht="12.75" customHeight="1" x14ac:dyDescent="0.3">
      <c r="A323" s="64" t="s">
        <v>174</v>
      </c>
      <c r="B323" s="78"/>
      <c r="C323" s="78"/>
      <c r="D323" s="78"/>
      <c r="E323" s="78"/>
      <c r="F323" s="78"/>
      <c r="J323" s="64"/>
    </row>
    <row r="324" spans="1:11" s="54" customFormat="1" ht="12.75" customHeight="1" x14ac:dyDescent="0.3">
      <c r="A324" s="78"/>
      <c r="B324" s="78"/>
      <c r="C324" s="78"/>
      <c r="D324" s="78"/>
      <c r="E324" s="78"/>
      <c r="F324" s="78"/>
      <c r="J324" s="64"/>
    </row>
    <row r="325" spans="1:11" s="54" customFormat="1" ht="12.75" customHeight="1" x14ac:dyDescent="0.3">
      <c r="A325" s="64" t="s">
        <v>10</v>
      </c>
      <c r="I325" s="256" t="s">
        <v>16</v>
      </c>
      <c r="J325" s="55"/>
      <c r="K325" s="55"/>
    </row>
    <row r="326" spans="1:11" s="54" customFormat="1" ht="12.75" customHeight="1" thickBot="1" x14ac:dyDescent="0.35">
      <c r="A326" s="217" t="s">
        <v>766</v>
      </c>
      <c r="B326" s="217" t="s">
        <v>767</v>
      </c>
      <c r="C326" s="70"/>
      <c r="D326" s="298" t="s">
        <v>174</v>
      </c>
      <c r="E326" s="298"/>
      <c r="F326" s="298"/>
      <c r="G326" s="70"/>
      <c r="H326" s="217" t="s">
        <v>767</v>
      </c>
      <c r="I326" s="217" t="s">
        <v>766</v>
      </c>
      <c r="J326" s="64"/>
    </row>
    <row r="327" spans="1:11" s="54" customFormat="1" ht="12.75" customHeight="1" x14ac:dyDescent="0.3">
      <c r="A327" s="47"/>
      <c r="B327" s="47"/>
      <c r="D327" s="107" t="s">
        <v>177</v>
      </c>
      <c r="E327" s="53"/>
      <c r="H327" s="47"/>
      <c r="I327" s="47"/>
      <c r="J327" s="64"/>
    </row>
    <row r="328" spans="1:11" s="54" customFormat="1" ht="12.75" customHeight="1" x14ac:dyDescent="0.3">
      <c r="A328" s="47">
        <v>0</v>
      </c>
      <c r="B328" s="47">
        <v>0</v>
      </c>
      <c r="D328" s="107" t="s">
        <v>178</v>
      </c>
      <c r="E328" s="53"/>
      <c r="H328" s="47">
        <v>0</v>
      </c>
      <c r="I328" s="47">
        <v>0</v>
      </c>
      <c r="J328" s="64"/>
    </row>
    <row r="329" spans="1:11" s="54" customFormat="1" ht="12.75" customHeight="1" x14ac:dyDescent="0.3">
      <c r="A329" s="47"/>
      <c r="B329" s="47"/>
      <c r="D329" s="67" t="s">
        <v>179</v>
      </c>
      <c r="E329" s="53"/>
      <c r="H329" s="47"/>
      <c r="I329" s="47"/>
      <c r="J329" s="64"/>
    </row>
    <row r="330" spans="1:11" s="54" customFormat="1" ht="12.75" customHeight="1" x14ac:dyDescent="0.3">
      <c r="A330" s="47">
        <v>0</v>
      </c>
      <c r="B330" s="47">
        <v>0</v>
      </c>
      <c r="D330" s="67" t="s">
        <v>180</v>
      </c>
      <c r="E330" s="53"/>
      <c r="H330" s="47">
        <v>0</v>
      </c>
      <c r="I330" s="47">
        <v>0</v>
      </c>
      <c r="J330" s="64"/>
    </row>
    <row r="331" spans="1:11" s="54" customFormat="1" ht="12.75" customHeight="1" x14ac:dyDescent="0.3">
      <c r="A331" s="47">
        <v>0</v>
      </c>
      <c r="B331" s="47">
        <v>0</v>
      </c>
      <c r="D331" s="47" t="s">
        <v>389</v>
      </c>
      <c r="E331" s="53"/>
      <c r="H331" s="47">
        <v>0</v>
      </c>
      <c r="I331" s="47">
        <v>0</v>
      </c>
      <c r="J331" s="64"/>
    </row>
    <row r="332" spans="1:11" s="54" customFormat="1" ht="12.75" customHeight="1" x14ac:dyDescent="0.3">
      <c r="A332" s="47">
        <v>0</v>
      </c>
      <c r="B332" s="47">
        <v>0</v>
      </c>
      <c r="D332" s="47" t="s">
        <v>391</v>
      </c>
      <c r="E332" s="53"/>
      <c r="H332" s="47">
        <v>0</v>
      </c>
      <c r="I332" s="47">
        <v>0</v>
      </c>
      <c r="J332" s="64"/>
    </row>
    <row r="333" spans="1:11" s="54" customFormat="1" ht="12.75" customHeight="1" x14ac:dyDescent="0.3">
      <c r="A333" s="47"/>
      <c r="B333" s="47"/>
      <c r="D333" s="108" t="s">
        <v>181</v>
      </c>
      <c r="E333" s="53"/>
      <c r="H333" s="47"/>
      <c r="I333" s="47"/>
      <c r="J333" s="64"/>
    </row>
    <row r="334" spans="1:11" s="54" customFormat="1" ht="12.75" customHeight="1" x14ac:dyDescent="0.3">
      <c r="A334" s="47">
        <v>0</v>
      </c>
      <c r="B334" s="47">
        <v>0</v>
      </c>
      <c r="D334" s="108" t="s">
        <v>182</v>
      </c>
      <c r="E334" s="53"/>
      <c r="H334" s="47">
        <v>0</v>
      </c>
      <c r="I334" s="47">
        <v>0</v>
      </c>
      <c r="J334" s="64"/>
    </row>
    <row r="335" spans="1:11" s="54" customFormat="1" ht="12.75" customHeight="1" x14ac:dyDescent="0.3">
      <c r="A335" s="47"/>
      <c r="B335" s="47"/>
      <c r="D335" s="108" t="s">
        <v>183</v>
      </c>
      <c r="E335" s="53"/>
      <c r="H335" s="47"/>
      <c r="I335" s="47"/>
      <c r="J335" s="64"/>
    </row>
    <row r="336" spans="1:11" s="54" customFormat="1" ht="12.75" customHeight="1" x14ac:dyDescent="0.3">
      <c r="A336" s="47">
        <v>0</v>
      </c>
      <c r="B336" s="47">
        <v>0</v>
      </c>
      <c r="D336" s="108" t="s">
        <v>182</v>
      </c>
      <c r="E336" s="53"/>
      <c r="H336" s="47">
        <v>0</v>
      </c>
      <c r="I336" s="47">
        <v>0</v>
      </c>
      <c r="J336" s="64"/>
    </row>
    <row r="337" spans="1:11" s="54" customFormat="1" ht="12.75" customHeight="1" x14ac:dyDescent="0.3">
      <c r="A337" s="47">
        <v>0</v>
      </c>
      <c r="B337" s="47">
        <v>0</v>
      </c>
      <c r="D337" s="108" t="s">
        <v>175</v>
      </c>
      <c r="E337" s="53"/>
      <c r="H337" s="47">
        <v>0</v>
      </c>
      <c r="I337" s="47">
        <v>0</v>
      </c>
      <c r="J337" s="64"/>
    </row>
    <row r="338" spans="1:11" s="54" customFormat="1" ht="12.75" customHeight="1" thickBot="1" x14ac:dyDescent="0.35">
      <c r="A338" s="48">
        <f>SUM(A327:A337)</f>
        <v>0</v>
      </c>
      <c r="B338" s="48">
        <f>SUM(B327:B337)</f>
        <v>0</v>
      </c>
      <c r="C338" s="85"/>
      <c r="D338" s="109" t="s">
        <v>451</v>
      </c>
      <c r="E338" s="48"/>
      <c r="F338" s="85"/>
      <c r="G338" s="85"/>
      <c r="H338" s="48">
        <f>SUM(H327:H337)</f>
        <v>0</v>
      </c>
      <c r="I338" s="48">
        <f>SUM(I327:I337)</f>
        <v>0</v>
      </c>
      <c r="J338" s="64"/>
    </row>
    <row r="339" spans="1:11" s="54" customFormat="1" ht="12.75" customHeight="1" x14ac:dyDescent="0.3">
      <c r="A339" s="78"/>
      <c r="B339" s="78"/>
      <c r="C339" s="78"/>
      <c r="D339" s="78"/>
      <c r="E339" s="78"/>
      <c r="F339" s="78"/>
      <c r="J339" s="64"/>
    </row>
    <row r="340" spans="1:11" s="54" customFormat="1" ht="12.75" customHeight="1" x14ac:dyDescent="0.3">
      <c r="A340" s="78"/>
      <c r="B340" s="78"/>
      <c r="C340" s="78"/>
      <c r="D340" s="78"/>
      <c r="E340" s="78"/>
      <c r="F340" s="78"/>
      <c r="J340" s="64"/>
    </row>
    <row r="341" spans="1:11" s="54" customFormat="1" ht="12.75" customHeight="1" x14ac:dyDescent="0.3">
      <c r="A341" s="64" t="s">
        <v>290</v>
      </c>
      <c r="B341" s="78"/>
      <c r="C341" s="78"/>
      <c r="D341" s="78"/>
      <c r="E341" s="78"/>
      <c r="F341" s="78"/>
      <c r="G341" s="247"/>
      <c r="H341" s="247"/>
      <c r="J341" s="55"/>
      <c r="K341" s="247"/>
    </row>
    <row r="342" spans="1:11" s="54" customFormat="1" ht="12.75" customHeight="1" x14ac:dyDescent="0.25">
      <c r="B342" s="55"/>
      <c r="C342" s="55"/>
      <c r="D342" s="55"/>
      <c r="E342" s="55"/>
      <c r="F342" s="55"/>
      <c r="G342" s="55"/>
      <c r="H342" s="55"/>
      <c r="I342" s="55"/>
      <c r="J342" s="55"/>
      <c r="K342" s="55"/>
    </row>
    <row r="343" spans="1:11" s="54" customFormat="1" ht="12.75" customHeight="1" x14ac:dyDescent="0.3">
      <c r="A343" s="77" t="s">
        <v>10</v>
      </c>
      <c r="B343" s="55"/>
      <c r="C343" s="55"/>
      <c r="D343" s="55"/>
      <c r="E343" s="55"/>
      <c r="F343" s="55"/>
      <c r="G343" s="55"/>
      <c r="H343" s="55"/>
      <c r="I343" s="90" t="s">
        <v>16</v>
      </c>
      <c r="J343" s="55"/>
      <c r="K343" s="55"/>
    </row>
    <row r="344" spans="1:11" s="54" customFormat="1" ht="12.75" customHeight="1" thickBot="1" x14ac:dyDescent="0.35">
      <c r="A344" s="217" t="s">
        <v>766</v>
      </c>
      <c r="B344" s="217" t="s">
        <v>767</v>
      </c>
      <c r="C344" s="70"/>
      <c r="D344" s="298" t="s">
        <v>402</v>
      </c>
      <c r="E344" s="298"/>
      <c r="F344" s="298"/>
      <c r="G344" s="110"/>
      <c r="H344" s="217" t="s">
        <v>767</v>
      </c>
      <c r="I344" s="217" t="s">
        <v>766</v>
      </c>
      <c r="J344" s="55"/>
      <c r="K344" s="55"/>
    </row>
    <row r="345" spans="1:11" ht="12.75" customHeight="1" x14ac:dyDescent="0.3">
      <c r="A345" s="54">
        <v>0</v>
      </c>
      <c r="B345" s="250">
        <v>0</v>
      </c>
      <c r="D345" s="303" t="s">
        <v>8</v>
      </c>
      <c r="E345" s="303"/>
      <c r="F345" s="303"/>
      <c r="G345" s="105"/>
      <c r="H345" s="54">
        <v>0</v>
      </c>
      <c r="I345" s="54">
        <v>0</v>
      </c>
    </row>
    <row r="346" spans="1:11" ht="12.75" customHeight="1" x14ac:dyDescent="0.3">
      <c r="A346" s="54">
        <v>0</v>
      </c>
      <c r="B346" s="250">
        <v>0</v>
      </c>
      <c r="D346" s="304" t="s">
        <v>8</v>
      </c>
      <c r="E346" s="304"/>
      <c r="F346" s="304"/>
      <c r="G346" s="111"/>
      <c r="H346" s="54">
        <v>0</v>
      </c>
      <c r="I346" s="54">
        <v>0</v>
      </c>
    </row>
    <row r="347" spans="1:11" ht="12.75" customHeight="1" x14ac:dyDescent="0.3">
      <c r="A347" s="54">
        <v>0</v>
      </c>
      <c r="B347" s="250">
        <v>0</v>
      </c>
      <c r="D347" s="304" t="s">
        <v>8</v>
      </c>
      <c r="E347" s="304"/>
      <c r="F347" s="304"/>
      <c r="G347" s="111"/>
      <c r="H347" s="54">
        <v>0</v>
      </c>
      <c r="I347" s="54">
        <v>0</v>
      </c>
    </row>
    <row r="348" spans="1:11" s="64" customFormat="1" ht="12.75" customHeight="1" thickBot="1" x14ac:dyDescent="0.35">
      <c r="A348" s="48">
        <f>SUM(A345:A347)</f>
        <v>0</v>
      </c>
      <c r="B348" s="48">
        <f>SUM(B345:B347)</f>
        <v>0</v>
      </c>
      <c r="C348" s="48"/>
      <c r="D348" s="305" t="s">
        <v>451</v>
      </c>
      <c r="E348" s="305"/>
      <c r="F348" s="305"/>
      <c r="G348" s="109"/>
      <c r="H348" s="48">
        <f>SUM(H345:H347)</f>
        <v>0</v>
      </c>
      <c r="I348" s="48">
        <f>SUM(I345:I347)</f>
        <v>0</v>
      </c>
    </row>
    <row r="349" spans="1:11" s="54" customFormat="1" ht="12.75" customHeight="1" x14ac:dyDescent="0.25">
      <c r="A349" s="55"/>
      <c r="B349" s="55"/>
      <c r="C349" s="55"/>
      <c r="D349" s="55"/>
      <c r="E349" s="55"/>
      <c r="F349" s="55"/>
      <c r="G349" s="55"/>
      <c r="H349" s="55"/>
      <c r="I349" s="55"/>
      <c r="J349" s="55"/>
      <c r="K349" s="55"/>
    </row>
    <row r="350" spans="1:11" s="54" customFormat="1" ht="12.75" customHeight="1" x14ac:dyDescent="0.25">
      <c r="A350" s="55"/>
      <c r="B350" s="55"/>
      <c r="C350" s="55"/>
      <c r="D350" s="55"/>
      <c r="E350" s="55"/>
      <c r="F350" s="55"/>
      <c r="G350" s="55"/>
      <c r="H350" s="55"/>
      <c r="I350" s="55"/>
      <c r="J350" s="55"/>
      <c r="K350" s="55"/>
    </row>
    <row r="351" spans="1:11" s="54" customFormat="1" ht="12.75" customHeight="1" x14ac:dyDescent="0.35">
      <c r="A351" s="74" t="s">
        <v>523</v>
      </c>
      <c r="B351" s="74" t="s">
        <v>679</v>
      </c>
      <c r="C351" s="75"/>
      <c r="D351" s="75"/>
      <c r="E351" s="75"/>
      <c r="F351" s="75"/>
      <c r="G351" s="75"/>
      <c r="H351" s="75"/>
      <c r="I351" s="75"/>
      <c r="J351" s="55"/>
      <c r="K351" s="55"/>
    </row>
    <row r="352" spans="1:11" s="54" customFormat="1" ht="12.75" customHeight="1" x14ac:dyDescent="0.35">
      <c r="A352" s="77"/>
      <c r="B352" s="77"/>
      <c r="C352" s="178"/>
      <c r="D352" s="78"/>
      <c r="E352" s="78"/>
      <c r="F352" s="78"/>
      <c r="G352" s="78"/>
      <c r="H352" s="78"/>
      <c r="I352" s="78"/>
      <c r="J352" s="55"/>
      <c r="K352" s="55"/>
    </row>
    <row r="353" spans="1:11" s="54" customFormat="1" ht="12.75" customHeight="1" x14ac:dyDescent="0.3">
      <c r="A353" s="53" t="s">
        <v>10</v>
      </c>
      <c r="B353" s="53"/>
      <c r="C353" s="53"/>
      <c r="D353" s="53"/>
      <c r="E353" s="53"/>
      <c r="F353" s="53"/>
      <c r="G353" s="253"/>
      <c r="H353" s="55"/>
      <c r="I353" s="265" t="s">
        <v>16</v>
      </c>
      <c r="J353" s="55"/>
      <c r="K353" s="55"/>
    </row>
    <row r="354" spans="1:11" s="54" customFormat="1" ht="12.75" customHeight="1" thickBot="1" x14ac:dyDescent="0.35">
      <c r="A354" s="217" t="s">
        <v>766</v>
      </c>
      <c r="B354" s="217" t="s">
        <v>767</v>
      </c>
      <c r="C354" s="70"/>
      <c r="D354" s="70"/>
      <c r="E354" s="70"/>
      <c r="F354" s="70"/>
      <c r="G354" s="70"/>
      <c r="H354" s="217" t="s">
        <v>767</v>
      </c>
      <c r="I354" s="217" t="s">
        <v>766</v>
      </c>
      <c r="J354" s="55"/>
      <c r="K354" s="55"/>
    </row>
    <row r="355" spans="1:11" s="54" customFormat="1" ht="12.75" customHeight="1" x14ac:dyDescent="0.25">
      <c r="A355" s="54">
        <v>0</v>
      </c>
      <c r="B355" s="54">
        <v>0</v>
      </c>
      <c r="D355" s="54" t="s">
        <v>289</v>
      </c>
      <c r="H355" s="54">
        <v>0</v>
      </c>
      <c r="I355" s="54">
        <v>0</v>
      </c>
      <c r="J355" s="55"/>
      <c r="K355" s="55"/>
    </row>
    <row r="356" spans="1:11" s="54" customFormat="1" ht="12.75" customHeight="1" x14ac:dyDescent="0.25">
      <c r="A356" s="54">
        <v>0</v>
      </c>
      <c r="B356" s="54">
        <v>0</v>
      </c>
      <c r="D356" s="54" t="s">
        <v>159</v>
      </c>
      <c r="H356" s="54">
        <v>0</v>
      </c>
      <c r="I356" s="54">
        <v>0</v>
      </c>
      <c r="J356" s="55"/>
      <c r="K356" s="55"/>
    </row>
    <row r="357" spans="1:11" s="54" customFormat="1" ht="12.75" customHeight="1" x14ac:dyDescent="0.25">
      <c r="A357" s="54">
        <v>0</v>
      </c>
      <c r="B357" s="54">
        <v>0</v>
      </c>
      <c r="D357" s="54" t="s">
        <v>394</v>
      </c>
      <c r="H357" s="54">
        <v>0</v>
      </c>
      <c r="I357" s="54">
        <v>0</v>
      </c>
      <c r="J357" s="55"/>
      <c r="K357" s="55"/>
    </row>
    <row r="358" spans="1:11" s="54" customFormat="1" ht="12.75" customHeight="1" x14ac:dyDescent="0.25">
      <c r="A358" s="54">
        <v>0</v>
      </c>
      <c r="B358" s="54">
        <v>0</v>
      </c>
      <c r="D358" s="54" t="s">
        <v>395</v>
      </c>
      <c r="H358" s="54">
        <v>0</v>
      </c>
      <c r="I358" s="54">
        <v>0</v>
      </c>
      <c r="J358" s="55"/>
      <c r="K358" s="55"/>
    </row>
    <row r="359" spans="1:11" s="54" customFormat="1" ht="12.75" customHeight="1" x14ac:dyDescent="0.25">
      <c r="A359" s="54">
        <v>0</v>
      </c>
      <c r="B359" s="54">
        <v>0</v>
      </c>
      <c r="D359" s="54" t="s">
        <v>396</v>
      </c>
      <c r="H359" s="54">
        <v>0</v>
      </c>
      <c r="I359" s="54">
        <v>0</v>
      </c>
      <c r="J359" s="55"/>
      <c r="K359" s="55"/>
    </row>
    <row r="360" spans="1:11" s="54" customFormat="1" ht="12.75" customHeight="1" x14ac:dyDescent="0.25">
      <c r="A360" s="116">
        <v>0</v>
      </c>
      <c r="B360" s="116">
        <v>0</v>
      </c>
      <c r="D360" s="116" t="s">
        <v>397</v>
      </c>
      <c r="E360" s="116"/>
      <c r="F360" s="116"/>
      <c r="G360" s="116"/>
      <c r="H360" s="116">
        <v>0</v>
      </c>
      <c r="I360" s="116">
        <v>0</v>
      </c>
      <c r="J360" s="55"/>
      <c r="K360" s="55"/>
    </row>
    <row r="361" spans="1:11" s="54" customFormat="1" ht="12.75" customHeight="1" thickBot="1" x14ac:dyDescent="0.3">
      <c r="A361" s="175">
        <f>SUM(A355:A360)</f>
        <v>0</v>
      </c>
      <c r="B361" s="175">
        <f>SUM(B355:B360)</f>
        <v>0</v>
      </c>
      <c r="C361" s="85"/>
      <c r="D361" s="85" t="s">
        <v>158</v>
      </c>
      <c r="E361" s="85"/>
      <c r="F361" s="85"/>
      <c r="G361" s="85"/>
      <c r="H361" s="175">
        <f>SUM(H355:H360)</f>
        <v>0</v>
      </c>
      <c r="I361" s="175">
        <f>SUM(I355:I360)</f>
        <v>0</v>
      </c>
      <c r="J361" s="55"/>
      <c r="K361" s="55"/>
    </row>
    <row r="362" spans="1:11" s="54" customFormat="1" ht="12.75" customHeight="1" x14ac:dyDescent="0.25">
      <c r="A362" s="55"/>
      <c r="B362" s="55"/>
      <c r="C362" s="55"/>
      <c r="D362" s="55"/>
      <c r="E362" s="55"/>
      <c r="F362" s="55"/>
      <c r="J362" s="55"/>
      <c r="K362" s="55"/>
    </row>
    <row r="363" spans="1:11" s="54" customFormat="1" ht="12.75" customHeight="1" x14ac:dyDescent="0.25">
      <c r="A363" s="55"/>
      <c r="B363" s="55"/>
      <c r="C363" s="55"/>
      <c r="D363" s="55"/>
      <c r="E363" s="55"/>
      <c r="F363" s="55"/>
      <c r="J363" s="55"/>
      <c r="K363" s="55"/>
    </row>
    <row r="364" spans="1:11" s="54" customFormat="1" ht="12.75" customHeight="1" x14ac:dyDescent="0.25">
      <c r="A364" s="55"/>
      <c r="B364" s="55"/>
      <c r="C364" s="55"/>
      <c r="D364" s="55"/>
      <c r="E364" s="55"/>
      <c r="F364" s="55"/>
      <c r="J364" s="55"/>
      <c r="K364" s="55"/>
    </row>
    <row r="365" spans="1:11" s="54" customFormat="1" ht="12.75" customHeight="1" x14ac:dyDescent="0.25">
      <c r="A365" s="55"/>
      <c r="B365" s="55"/>
      <c r="C365" s="55"/>
      <c r="D365" s="55"/>
      <c r="E365" s="55"/>
      <c r="F365" s="55"/>
      <c r="J365" s="55"/>
      <c r="K365" s="55"/>
    </row>
    <row r="366" spans="1:11" s="54" customFormat="1" ht="12.75" customHeight="1" x14ac:dyDescent="0.35">
      <c r="A366" s="204" t="s">
        <v>526</v>
      </c>
      <c r="B366" s="74" t="s">
        <v>570</v>
      </c>
      <c r="C366" s="74"/>
      <c r="D366" s="75"/>
      <c r="E366" s="75"/>
      <c r="F366" s="75"/>
      <c r="G366" s="75"/>
      <c r="H366" s="75"/>
      <c r="I366" s="75"/>
      <c r="J366" s="55"/>
      <c r="K366" s="55"/>
    </row>
    <row r="367" spans="1:11" s="54" customFormat="1" ht="12.75" customHeight="1" x14ac:dyDescent="0.35">
      <c r="A367" s="205"/>
      <c r="B367" s="77"/>
      <c r="C367" s="177"/>
      <c r="D367" s="178"/>
      <c r="E367" s="178"/>
      <c r="F367" s="178"/>
      <c r="G367" s="78"/>
      <c r="H367" s="78"/>
      <c r="I367" s="78"/>
      <c r="J367" s="55"/>
      <c r="K367" s="55"/>
    </row>
    <row r="368" spans="1:11" s="54" customFormat="1" ht="12.75" customHeight="1" x14ac:dyDescent="0.3">
      <c r="A368" s="306" t="s">
        <v>10</v>
      </c>
      <c r="B368" s="306"/>
      <c r="C368" s="306"/>
      <c r="D368" s="83"/>
      <c r="E368" s="83"/>
      <c r="F368" s="83"/>
      <c r="G368" s="83"/>
      <c r="H368" s="307" t="s">
        <v>16</v>
      </c>
      <c r="I368" s="307"/>
      <c r="J368" s="55"/>
      <c r="K368" s="55"/>
    </row>
    <row r="369" spans="1:11" s="54" customFormat="1" ht="12.75" customHeight="1" thickBot="1" x14ac:dyDescent="0.35">
      <c r="A369" s="217" t="s">
        <v>766</v>
      </c>
      <c r="B369" s="217" t="s">
        <v>767</v>
      </c>
      <c r="C369" s="70"/>
      <c r="D369" s="49" t="s">
        <v>458</v>
      </c>
      <c r="E369" s="49"/>
      <c r="F369" s="49"/>
      <c r="G369" s="70"/>
      <c r="H369" s="217" t="s">
        <v>767</v>
      </c>
      <c r="I369" s="217" t="s">
        <v>766</v>
      </c>
      <c r="J369" s="55"/>
      <c r="K369" s="55"/>
    </row>
    <row r="370" spans="1:11" s="54" customFormat="1" ht="12.75" customHeight="1" x14ac:dyDescent="0.25">
      <c r="A370" s="55">
        <v>0</v>
      </c>
      <c r="B370" s="55">
        <v>0</v>
      </c>
      <c r="D370" s="55" t="s">
        <v>608</v>
      </c>
      <c r="E370" s="55"/>
      <c r="F370" s="55"/>
      <c r="H370" s="55">
        <v>0</v>
      </c>
      <c r="I370" s="55">
        <v>0</v>
      </c>
      <c r="J370" s="55"/>
      <c r="K370" s="55"/>
    </row>
    <row r="371" spans="1:11" s="54" customFormat="1" ht="12.75" customHeight="1" x14ac:dyDescent="0.25">
      <c r="A371" s="54">
        <v>0</v>
      </c>
      <c r="B371" s="54">
        <v>0</v>
      </c>
      <c r="D371" s="55" t="s">
        <v>607</v>
      </c>
      <c r="E371" s="55"/>
      <c r="F371" s="55"/>
      <c r="H371" s="54">
        <v>0</v>
      </c>
      <c r="I371" s="54">
        <v>0</v>
      </c>
      <c r="J371" s="55"/>
      <c r="K371" s="55"/>
    </row>
    <row r="372" spans="1:11" s="54" customFormat="1" ht="12.75" customHeight="1" x14ac:dyDescent="0.25">
      <c r="A372" s="116">
        <v>0</v>
      </c>
      <c r="B372" s="116">
        <v>0</v>
      </c>
      <c r="D372" s="55" t="s">
        <v>609</v>
      </c>
      <c r="E372" s="55"/>
      <c r="F372" s="55"/>
      <c r="H372" s="116">
        <v>0</v>
      </c>
      <c r="I372" s="116">
        <v>0</v>
      </c>
      <c r="J372" s="55"/>
      <c r="K372" s="55"/>
    </row>
    <row r="373" spans="1:11" s="54" customFormat="1" ht="12.75" customHeight="1" thickBot="1" x14ac:dyDescent="0.3">
      <c r="A373" s="85">
        <f>SUM(A370:A372)</f>
        <v>0</v>
      </c>
      <c r="B373" s="85">
        <f>SUM(B370:B372)</f>
        <v>0</v>
      </c>
      <c r="C373" s="85"/>
      <c r="D373" s="223" t="s">
        <v>570</v>
      </c>
      <c r="E373" s="85"/>
      <c r="F373" s="85"/>
      <c r="G373" s="85"/>
      <c r="H373" s="85">
        <f>SUM(H370:H372)</f>
        <v>0</v>
      </c>
      <c r="I373" s="85">
        <f>SUM(I370:I372)</f>
        <v>0</v>
      </c>
      <c r="J373" s="55"/>
      <c r="K373" s="55"/>
    </row>
    <row r="374" spans="1:11" s="54" customFormat="1" ht="12.75" customHeight="1" x14ac:dyDescent="0.3">
      <c r="A374" s="55"/>
      <c r="B374" s="53"/>
      <c r="C374" s="53"/>
      <c r="D374" s="55"/>
      <c r="E374" s="55"/>
      <c r="F374" s="55"/>
      <c r="G374" s="55"/>
      <c r="H374" s="55"/>
      <c r="I374" s="55"/>
      <c r="J374" s="55"/>
      <c r="K374" s="55"/>
    </row>
    <row r="375" spans="1:11" s="54" customFormat="1" ht="12.75" customHeight="1" x14ac:dyDescent="0.3">
      <c r="A375" s="64" t="s">
        <v>10</v>
      </c>
      <c r="B375" s="77"/>
      <c r="C375" s="83"/>
      <c r="D375" s="83"/>
      <c r="E375" s="83"/>
      <c r="F375" s="83"/>
      <c r="G375" s="83"/>
      <c r="H375" s="83"/>
      <c r="I375" s="83"/>
      <c r="J375" s="55"/>
      <c r="K375" s="55"/>
    </row>
    <row r="376" spans="1:11" s="54" customFormat="1" ht="12.75" customHeight="1" x14ac:dyDescent="0.3">
      <c r="A376" s="64"/>
      <c r="B376" s="53"/>
      <c r="C376" s="53"/>
      <c r="E376" s="53"/>
      <c r="F376" s="53"/>
      <c r="H376" s="253"/>
      <c r="I376" s="53"/>
      <c r="J376" s="55"/>
      <c r="K376" s="55"/>
    </row>
    <row r="377" spans="1:11" s="54" customFormat="1" ht="12.75" customHeight="1" x14ac:dyDescent="0.3">
      <c r="A377" s="301" t="s">
        <v>478</v>
      </c>
      <c r="B377" s="301"/>
      <c r="D377" s="301" t="s">
        <v>308</v>
      </c>
      <c r="E377" s="301"/>
      <c r="F377" s="301"/>
      <c r="G377" s="301"/>
      <c r="H377" s="301" t="s">
        <v>605</v>
      </c>
      <c r="I377" s="301"/>
      <c r="J377" s="55"/>
      <c r="K377" s="55"/>
    </row>
    <row r="378" spans="1:11" s="54" customFormat="1" ht="12.75" customHeight="1" thickBot="1" x14ac:dyDescent="0.35">
      <c r="A378" s="217" t="s">
        <v>766</v>
      </c>
      <c r="B378" s="217" t="s">
        <v>767</v>
      </c>
      <c r="C378" s="70"/>
      <c r="D378" s="49"/>
      <c r="E378" s="49"/>
      <c r="F378" s="49"/>
      <c r="G378" s="70"/>
      <c r="H378" s="217" t="s">
        <v>767</v>
      </c>
      <c r="I378" s="217" t="s">
        <v>766</v>
      </c>
      <c r="J378" s="55"/>
      <c r="K378" s="55"/>
    </row>
    <row r="379" spans="1:11" s="54" customFormat="1" ht="12.75" customHeight="1" x14ac:dyDescent="0.3">
      <c r="A379" s="247">
        <v>0</v>
      </c>
      <c r="B379" s="247">
        <v>0</v>
      </c>
      <c r="D379" s="199" t="s">
        <v>570</v>
      </c>
      <c r="E379" s="53"/>
      <c r="F379" s="53"/>
      <c r="H379" s="247">
        <v>0</v>
      </c>
      <c r="I379" s="247">
        <v>0</v>
      </c>
      <c r="J379" s="55"/>
      <c r="K379" s="55"/>
    </row>
    <row r="380" spans="1:11" s="54" customFormat="1" ht="12.75" customHeight="1" x14ac:dyDescent="0.3">
      <c r="A380" s="55"/>
      <c r="B380" s="55"/>
      <c r="D380" s="55"/>
      <c r="E380" s="53"/>
      <c r="F380" s="53"/>
      <c r="H380" s="55"/>
      <c r="I380" s="55"/>
      <c r="J380" s="55"/>
      <c r="K380" s="55"/>
    </row>
    <row r="381" spans="1:11" s="54" customFormat="1" ht="12.75" customHeight="1" x14ac:dyDescent="0.3">
      <c r="A381" s="64" t="s">
        <v>16</v>
      </c>
      <c r="B381" s="83"/>
      <c r="C381" s="78"/>
      <c r="D381" s="83"/>
      <c r="E381" s="83"/>
      <c r="F381" s="83"/>
      <c r="G381" s="78"/>
      <c r="H381" s="77"/>
      <c r="I381" s="90"/>
      <c r="J381" s="55"/>
      <c r="K381" s="55"/>
    </row>
    <row r="382" spans="1:11" s="54" customFormat="1" ht="12.75" customHeight="1" x14ac:dyDescent="0.3">
      <c r="A382" s="64"/>
      <c r="B382" s="53"/>
      <c r="H382" s="55"/>
      <c r="I382" s="64"/>
      <c r="J382" s="55"/>
      <c r="K382" s="55"/>
    </row>
    <row r="383" spans="1:11" s="54" customFormat="1" ht="12.75" customHeight="1" x14ac:dyDescent="0.3">
      <c r="A383" s="302" t="s">
        <v>478</v>
      </c>
      <c r="B383" s="302"/>
      <c r="D383" s="301" t="s">
        <v>308</v>
      </c>
      <c r="E383" s="301"/>
      <c r="F383" s="301"/>
      <c r="G383" s="301"/>
      <c r="H383" s="301" t="s">
        <v>605</v>
      </c>
      <c r="I383" s="301"/>
      <c r="J383" s="55"/>
      <c r="K383" s="55"/>
    </row>
    <row r="384" spans="1:11" s="54" customFormat="1" ht="12.75" customHeight="1" thickBot="1" x14ac:dyDescent="0.35">
      <c r="A384" s="217" t="s">
        <v>766</v>
      </c>
      <c r="B384" s="217" t="s">
        <v>767</v>
      </c>
      <c r="C384" s="70"/>
      <c r="D384" s="49"/>
      <c r="E384" s="49"/>
      <c r="F384" s="49"/>
      <c r="G384" s="70"/>
      <c r="H384" s="217" t="s">
        <v>767</v>
      </c>
      <c r="I384" s="217" t="s">
        <v>766</v>
      </c>
      <c r="J384" s="55"/>
      <c r="K384" s="55"/>
    </row>
    <row r="385" spans="1:11" s="54" customFormat="1" ht="12.75" customHeight="1" x14ac:dyDescent="0.3">
      <c r="A385" s="247">
        <v>0</v>
      </c>
      <c r="B385" s="247">
        <v>0</v>
      </c>
      <c r="D385" s="199" t="s">
        <v>570</v>
      </c>
      <c r="E385" s="53"/>
      <c r="F385" s="53"/>
      <c r="H385" s="247">
        <v>0</v>
      </c>
      <c r="I385" s="247">
        <v>0</v>
      </c>
      <c r="J385" s="55"/>
      <c r="K385" s="55"/>
    </row>
    <row r="386" spans="1:11" s="54" customFormat="1" ht="12.75" customHeight="1" x14ac:dyDescent="0.3">
      <c r="D386" s="53"/>
      <c r="E386" s="53"/>
      <c r="F386" s="53"/>
      <c r="G386" s="53"/>
      <c r="H386" s="55"/>
      <c r="J386" s="55"/>
      <c r="K386" s="55"/>
    </row>
    <row r="387" spans="1:11" s="54" customFormat="1" ht="12.75" customHeight="1" x14ac:dyDescent="0.3">
      <c r="D387" s="53"/>
      <c r="E387" s="53"/>
      <c r="F387" s="53"/>
      <c r="G387" s="53"/>
      <c r="H387" s="55"/>
      <c r="J387" s="55"/>
      <c r="K387" s="55"/>
    </row>
    <row r="388" spans="1:11" s="54" customFormat="1" ht="12.75" customHeight="1" x14ac:dyDescent="0.3">
      <c r="A388" s="309" t="s">
        <v>10</v>
      </c>
      <c r="B388" s="309"/>
      <c r="C388" s="309"/>
      <c r="E388" s="53"/>
      <c r="F388" s="53"/>
      <c r="H388" s="55"/>
      <c r="I388" s="265" t="s">
        <v>16</v>
      </c>
      <c r="J388" s="55"/>
      <c r="K388" s="55"/>
    </row>
    <row r="389" spans="1:11" s="54" customFormat="1" ht="12.75" customHeight="1" thickBot="1" x14ac:dyDescent="0.35">
      <c r="A389" s="217" t="s">
        <v>766</v>
      </c>
      <c r="B389" s="217" t="s">
        <v>767</v>
      </c>
      <c r="C389" s="70"/>
      <c r="D389" s="49" t="s">
        <v>66</v>
      </c>
      <c r="E389" s="49"/>
      <c r="F389" s="49"/>
      <c r="G389" s="70"/>
      <c r="H389" s="217" t="s">
        <v>767</v>
      </c>
      <c r="I389" s="217" t="s">
        <v>766</v>
      </c>
      <c r="J389" s="55"/>
      <c r="K389" s="55"/>
    </row>
    <row r="390" spans="1:11" s="54" customFormat="1" ht="12.75" customHeight="1" x14ac:dyDescent="0.3">
      <c r="A390" s="55">
        <v>0</v>
      </c>
      <c r="B390" s="55">
        <v>0</v>
      </c>
      <c r="D390" s="55" t="s">
        <v>173</v>
      </c>
      <c r="E390" s="53"/>
      <c r="F390" s="53"/>
      <c r="H390" s="55">
        <v>0</v>
      </c>
      <c r="I390" s="55">
        <v>0</v>
      </c>
      <c r="J390" s="55"/>
      <c r="K390" s="55"/>
    </row>
    <row r="391" spans="1:11" s="54" customFormat="1" ht="12.75" customHeight="1" x14ac:dyDescent="0.3">
      <c r="A391" s="55">
        <v>0</v>
      </c>
      <c r="B391" s="55">
        <v>0</v>
      </c>
      <c r="D391" s="55" t="s">
        <v>64</v>
      </c>
      <c r="E391" s="53"/>
      <c r="F391" s="53"/>
      <c r="H391" s="55">
        <v>0</v>
      </c>
      <c r="I391" s="55">
        <v>0</v>
      </c>
      <c r="J391" s="55"/>
      <c r="K391" s="55"/>
    </row>
    <row r="392" spans="1:11" s="54" customFormat="1" ht="12.75" customHeight="1" x14ac:dyDescent="0.3">
      <c r="A392" s="55">
        <v>0</v>
      </c>
      <c r="B392" s="55">
        <v>0</v>
      </c>
      <c r="D392" s="55" t="s">
        <v>65</v>
      </c>
      <c r="E392" s="53"/>
      <c r="F392" s="53"/>
      <c r="H392" s="55">
        <v>0</v>
      </c>
      <c r="I392" s="55">
        <v>0</v>
      </c>
      <c r="J392" s="55"/>
      <c r="K392" s="55"/>
    </row>
    <row r="393" spans="1:11" s="54" customFormat="1" ht="12.75" customHeight="1" thickBot="1" x14ac:dyDescent="0.35">
      <c r="A393" s="85">
        <f>SUM(A390:A392)</f>
        <v>0</v>
      </c>
      <c r="B393" s="85">
        <f>SUM(B390:B392)</f>
        <v>0</v>
      </c>
      <c r="C393" s="85"/>
      <c r="D393" s="85" t="s">
        <v>66</v>
      </c>
      <c r="E393" s="48"/>
      <c r="F393" s="48"/>
      <c r="G393" s="85"/>
      <c r="H393" s="85">
        <f>SUM(H390:H392)</f>
        <v>0</v>
      </c>
      <c r="I393" s="85">
        <f>SUM(I390:I392)</f>
        <v>0</v>
      </c>
      <c r="J393" s="55"/>
      <c r="K393" s="55"/>
    </row>
    <row r="394" spans="1:11" s="54" customFormat="1" ht="12.75" customHeight="1" x14ac:dyDescent="0.3">
      <c r="A394" s="55"/>
      <c r="B394" s="55"/>
      <c r="C394" s="55"/>
      <c r="D394" s="53"/>
      <c r="E394" s="53"/>
      <c r="F394" s="53"/>
      <c r="G394" s="55"/>
      <c r="H394" s="55"/>
      <c r="I394" s="55"/>
      <c r="J394" s="55"/>
      <c r="K394" s="55"/>
    </row>
    <row r="395" spans="1:11" s="54" customFormat="1" ht="12.75" customHeight="1" x14ac:dyDescent="0.3">
      <c r="A395" s="306" t="s">
        <v>10</v>
      </c>
      <c r="B395" s="306"/>
      <c r="C395" s="306"/>
      <c r="D395" s="64" t="s">
        <v>309</v>
      </c>
      <c r="E395" s="83"/>
      <c r="F395" s="83"/>
      <c r="G395" s="83"/>
      <c r="H395" s="307"/>
      <c r="I395" s="307"/>
      <c r="J395" s="55"/>
      <c r="K395" s="55"/>
    </row>
    <row r="396" spans="1:11" s="54" customFormat="1" ht="12.75" customHeight="1" thickBot="1" x14ac:dyDescent="0.35">
      <c r="A396" s="217" t="s">
        <v>766</v>
      </c>
      <c r="B396" s="217" t="s">
        <v>767</v>
      </c>
      <c r="C396" s="70"/>
      <c r="D396" s="310" t="s">
        <v>310</v>
      </c>
      <c r="E396" s="310"/>
      <c r="F396" s="310"/>
      <c r="G396" s="310"/>
      <c r="H396" s="217" t="s">
        <v>767</v>
      </c>
      <c r="I396" s="217" t="s">
        <v>766</v>
      </c>
      <c r="J396" s="55"/>
      <c r="K396" s="55"/>
    </row>
    <row r="397" spans="1:11" s="54" customFormat="1" ht="12.75" customHeight="1" x14ac:dyDescent="0.25">
      <c r="A397" s="224">
        <v>0</v>
      </c>
      <c r="B397" s="224">
        <v>0</v>
      </c>
      <c r="C397" s="224"/>
      <c r="D397" s="225" t="s">
        <v>655</v>
      </c>
      <c r="E397" s="224"/>
      <c r="F397" s="224"/>
      <c r="G397" s="224"/>
      <c r="H397" s="224">
        <v>0</v>
      </c>
      <c r="I397" s="224">
        <v>0</v>
      </c>
      <c r="J397" s="55"/>
      <c r="K397" s="55"/>
    </row>
    <row r="398" spans="1:11" s="54" customFormat="1" ht="12.75" customHeight="1" x14ac:dyDescent="0.25">
      <c r="A398" s="55"/>
      <c r="B398" s="55"/>
      <c r="D398" s="55"/>
      <c r="E398" s="55"/>
      <c r="F398" s="55"/>
      <c r="H398" s="55"/>
      <c r="I398" s="55"/>
      <c r="J398" s="55"/>
      <c r="K398" s="55"/>
    </row>
    <row r="399" spans="1:11" s="54" customFormat="1" ht="12.75" customHeight="1" x14ac:dyDescent="0.25">
      <c r="A399" s="54">
        <f>SUM((A397*22%))</f>
        <v>0</v>
      </c>
      <c r="B399" s="54">
        <f>SUM((B397*22%))</f>
        <v>0</v>
      </c>
      <c r="D399" s="55" t="s">
        <v>67</v>
      </c>
      <c r="E399" s="55"/>
      <c r="F399" s="55"/>
      <c r="H399" s="54">
        <f>SUM((H397*22%))</f>
        <v>0</v>
      </c>
      <c r="I399" s="54">
        <f>SUM((I397*22%))</f>
        <v>0</v>
      </c>
      <c r="J399" s="55"/>
      <c r="K399" s="55"/>
    </row>
    <row r="400" spans="1:11" s="54" customFormat="1" ht="12.75" customHeight="1" x14ac:dyDescent="0.25">
      <c r="D400" s="55"/>
      <c r="E400" s="55"/>
      <c r="F400" s="55"/>
      <c r="J400" s="55"/>
      <c r="K400" s="55"/>
    </row>
    <row r="401" spans="1:11" s="54" customFormat="1" ht="12.75" customHeight="1" x14ac:dyDescent="0.25">
      <c r="D401" s="55" t="s">
        <v>606</v>
      </c>
      <c r="E401" s="55"/>
      <c r="F401" s="55"/>
      <c r="G401" s="55"/>
      <c r="J401" s="55"/>
      <c r="K401" s="55"/>
    </row>
    <row r="402" spans="1:11" s="54" customFormat="1" ht="12.75" customHeight="1" x14ac:dyDescent="0.25">
      <c r="A402" s="54">
        <v>0</v>
      </c>
      <c r="B402" s="54">
        <v>0</v>
      </c>
      <c r="D402" s="199" t="s">
        <v>670</v>
      </c>
      <c r="E402" s="55"/>
      <c r="F402" s="55"/>
      <c r="G402" s="55"/>
      <c r="H402" s="54">
        <v>0</v>
      </c>
      <c r="I402" s="54">
        <v>0</v>
      </c>
      <c r="J402" s="55"/>
      <c r="K402" s="55"/>
    </row>
    <row r="403" spans="1:11" s="54" customFormat="1" ht="12.75" customHeight="1" x14ac:dyDescent="0.25">
      <c r="A403" s="54">
        <v>0</v>
      </c>
      <c r="B403" s="54">
        <v>0</v>
      </c>
      <c r="D403" s="97" t="s">
        <v>671</v>
      </c>
      <c r="E403" s="55"/>
      <c r="F403" s="55"/>
      <c r="H403" s="54">
        <v>0</v>
      </c>
      <c r="I403" s="54">
        <v>0</v>
      </c>
      <c r="J403" s="55"/>
      <c r="K403" s="55"/>
    </row>
    <row r="404" spans="1:11" s="54" customFormat="1" ht="12.75" customHeight="1" x14ac:dyDescent="0.25">
      <c r="A404" s="54">
        <v>0</v>
      </c>
      <c r="B404" s="54">
        <v>0</v>
      </c>
      <c r="D404" s="62" t="s">
        <v>672</v>
      </c>
      <c r="E404" s="55"/>
      <c r="F404" s="55"/>
      <c r="H404" s="54">
        <v>0</v>
      </c>
      <c r="I404" s="54">
        <v>0</v>
      </c>
      <c r="J404" s="55"/>
      <c r="K404" s="55"/>
    </row>
    <row r="405" spans="1:11" s="54" customFormat="1" ht="12.75" customHeight="1" x14ac:dyDescent="0.25">
      <c r="A405" s="54">
        <v>0</v>
      </c>
      <c r="B405" s="54">
        <v>0</v>
      </c>
      <c r="D405" s="62" t="s">
        <v>673</v>
      </c>
      <c r="E405" s="55"/>
      <c r="F405" s="55"/>
      <c r="H405" s="54">
        <v>0</v>
      </c>
      <c r="I405" s="54">
        <v>0</v>
      </c>
      <c r="J405" s="55"/>
      <c r="K405" s="55"/>
    </row>
    <row r="406" spans="1:11" s="54" customFormat="1" ht="12.75" customHeight="1" x14ac:dyDescent="0.25">
      <c r="A406" s="54">
        <v>0</v>
      </c>
      <c r="B406" s="54">
        <v>0</v>
      </c>
      <c r="D406" s="55" t="s">
        <v>614</v>
      </c>
      <c r="E406" s="55"/>
      <c r="F406" s="55"/>
      <c r="H406" s="54">
        <v>0</v>
      </c>
      <c r="I406" s="54">
        <v>0</v>
      </c>
      <c r="J406" s="55"/>
      <c r="K406" s="55"/>
    </row>
    <row r="407" spans="1:11" s="54" customFormat="1" ht="11.25" customHeight="1" x14ac:dyDescent="0.25">
      <c r="A407" s="54">
        <v>0</v>
      </c>
      <c r="B407" s="54">
        <v>0</v>
      </c>
      <c r="D407" s="55" t="s">
        <v>615</v>
      </c>
      <c r="E407" s="55"/>
      <c r="F407" s="55"/>
      <c r="H407" s="54">
        <v>0</v>
      </c>
      <c r="I407" s="54">
        <v>0</v>
      </c>
      <c r="J407" s="55"/>
      <c r="K407" s="55"/>
    </row>
    <row r="408" spans="1:11" s="54" customFormat="1" ht="12.75" customHeight="1" x14ac:dyDescent="0.25">
      <c r="A408" s="54">
        <v>0</v>
      </c>
      <c r="B408" s="54">
        <v>0</v>
      </c>
      <c r="D408" s="55" t="s">
        <v>157</v>
      </c>
      <c r="E408" s="55"/>
      <c r="F408" s="55"/>
      <c r="H408" s="54">
        <v>0</v>
      </c>
      <c r="I408" s="54">
        <v>0</v>
      </c>
      <c r="J408" s="55"/>
      <c r="K408" s="55"/>
    </row>
    <row r="409" spans="1:11" s="54" customFormat="1" ht="12.75" customHeight="1" x14ac:dyDescent="0.25">
      <c r="A409" s="116">
        <v>0</v>
      </c>
      <c r="B409" s="116">
        <v>0</v>
      </c>
      <c r="D409" s="116" t="s">
        <v>616</v>
      </c>
      <c r="E409" s="116"/>
      <c r="F409" s="116"/>
      <c r="H409" s="116">
        <v>0</v>
      </c>
      <c r="I409" s="116">
        <v>0</v>
      </c>
      <c r="J409" s="55"/>
      <c r="K409" s="55"/>
    </row>
    <row r="410" spans="1:11" s="54" customFormat="1" ht="12.75" customHeight="1" x14ac:dyDescent="0.25">
      <c r="A410" s="117">
        <f>SUM(A399:A409)</f>
        <v>0</v>
      </c>
      <c r="B410" s="117">
        <f>SUM(B399:B409)</f>
        <v>0</v>
      </c>
      <c r="C410" s="117"/>
      <c r="D410" s="117" t="s">
        <v>570</v>
      </c>
      <c r="E410" s="117"/>
      <c r="F410" s="117"/>
      <c r="G410" s="117"/>
      <c r="H410" s="117">
        <f>SUM(H399:H409)</f>
        <v>0</v>
      </c>
      <c r="I410" s="117">
        <f>SUM(I399:I409)</f>
        <v>0</v>
      </c>
      <c r="J410" s="55"/>
      <c r="K410" s="55"/>
    </row>
    <row r="411" spans="1:11" s="54" customFormat="1" ht="12.75" customHeight="1" x14ac:dyDescent="0.25">
      <c r="A411" s="242" t="e">
        <f>A410/A397</f>
        <v>#DIV/0!</v>
      </c>
      <c r="B411" s="242" t="e">
        <f>B410/B397</f>
        <v>#DIV/0!</v>
      </c>
      <c r="C411" s="116"/>
      <c r="D411" s="116" t="s">
        <v>571</v>
      </c>
      <c r="E411" s="116"/>
      <c r="F411" s="116"/>
      <c r="G411" s="116"/>
      <c r="H411" s="242" t="e">
        <f>H410/H397</f>
        <v>#DIV/0!</v>
      </c>
      <c r="I411" s="242" t="e">
        <f>I410/I397</f>
        <v>#DIV/0!</v>
      </c>
      <c r="J411" s="55"/>
      <c r="K411" s="55"/>
    </row>
    <row r="412" spans="1:11" s="54" customFormat="1" ht="12.75" customHeight="1" x14ac:dyDescent="0.3">
      <c r="A412" s="53"/>
      <c r="B412" s="53"/>
      <c r="C412" s="53"/>
      <c r="D412" s="53"/>
      <c r="E412" s="53"/>
      <c r="F412" s="53"/>
      <c r="G412" s="55"/>
      <c r="H412" s="55"/>
      <c r="I412" s="55"/>
      <c r="J412" s="55"/>
      <c r="K412" s="55"/>
    </row>
    <row r="413" spans="1:11" s="54" customFormat="1" ht="12.75" customHeight="1" x14ac:dyDescent="0.3">
      <c r="A413" s="53" t="s">
        <v>287</v>
      </c>
      <c r="B413" s="55"/>
      <c r="C413" s="55"/>
      <c r="D413" s="55"/>
      <c r="E413" s="55"/>
      <c r="F413" s="55"/>
      <c r="G413" s="55"/>
      <c r="H413" s="55"/>
      <c r="I413" s="55"/>
      <c r="J413" s="55"/>
      <c r="K413" s="55"/>
    </row>
    <row r="414" spans="1:11" s="54" customFormat="1" ht="12.75" customHeight="1" x14ac:dyDescent="0.25">
      <c r="A414" s="55"/>
      <c r="B414" s="55"/>
      <c r="C414" s="55"/>
      <c r="D414" s="55"/>
      <c r="E414" s="55"/>
      <c r="F414" s="55"/>
      <c r="G414" s="55"/>
      <c r="H414" s="55"/>
      <c r="I414" s="55"/>
      <c r="J414" s="55"/>
      <c r="K414" s="55"/>
    </row>
    <row r="415" spans="1:11" s="54" customFormat="1" ht="12.75" customHeight="1" x14ac:dyDescent="0.25">
      <c r="A415" s="55"/>
      <c r="B415" s="55"/>
      <c r="C415" s="55"/>
      <c r="D415" s="55"/>
      <c r="E415" s="55"/>
      <c r="F415" s="55"/>
      <c r="G415" s="55"/>
      <c r="H415" s="55"/>
      <c r="I415" s="55"/>
      <c r="J415" s="55"/>
      <c r="K415" s="55"/>
    </row>
    <row r="416" spans="1:11" s="54" customFormat="1" ht="12.75" customHeight="1" x14ac:dyDescent="0.3">
      <c r="A416" s="53" t="s">
        <v>10</v>
      </c>
      <c r="B416" s="167"/>
      <c r="C416" s="167"/>
      <c r="D416" s="167"/>
      <c r="E416" s="167"/>
      <c r="F416" s="167"/>
      <c r="G416" s="167"/>
      <c r="H416" s="167"/>
      <c r="I416" s="167"/>
      <c r="J416" s="55"/>
      <c r="K416" s="55"/>
    </row>
    <row r="417" spans="1:11" s="54" customFormat="1" ht="12.75" customHeight="1" x14ac:dyDescent="0.3">
      <c r="A417" s="53"/>
      <c r="B417" s="167"/>
      <c r="C417" s="167"/>
      <c r="D417" s="167"/>
      <c r="E417" s="167"/>
      <c r="F417" s="167"/>
      <c r="G417" s="167"/>
      <c r="H417" s="167"/>
      <c r="I417" s="167"/>
      <c r="J417" s="55"/>
      <c r="K417" s="55"/>
    </row>
    <row r="418" spans="1:11" s="54" customFormat="1" ht="12.75" customHeight="1" x14ac:dyDescent="0.3">
      <c r="A418" s="53" t="s">
        <v>581</v>
      </c>
      <c r="B418" s="53"/>
      <c r="C418" s="55"/>
      <c r="D418" s="55"/>
      <c r="E418" s="55"/>
      <c r="F418" s="55"/>
      <c r="G418" s="55"/>
      <c r="H418" s="55"/>
      <c r="I418" s="55"/>
      <c r="J418" s="55"/>
      <c r="K418" s="55"/>
    </row>
    <row r="419" spans="1:11" s="54" customFormat="1" ht="12.75" customHeight="1" x14ac:dyDescent="0.3">
      <c r="A419" s="53"/>
      <c r="B419" s="53"/>
      <c r="C419" s="55"/>
      <c r="D419" s="55"/>
      <c r="E419" s="55"/>
      <c r="F419" s="55"/>
      <c r="G419" s="55"/>
      <c r="H419" s="55"/>
      <c r="I419" s="55"/>
      <c r="J419" s="55"/>
      <c r="K419" s="55"/>
    </row>
    <row r="420" spans="1:11" s="54" customFormat="1" ht="12.75" customHeight="1" x14ac:dyDescent="0.3">
      <c r="A420" s="62"/>
      <c r="B420" s="62"/>
      <c r="C420" s="62"/>
      <c r="D420" s="206"/>
      <c r="E420" s="308" t="s">
        <v>767</v>
      </c>
      <c r="F420" s="308"/>
      <c r="H420" s="308" t="s">
        <v>766</v>
      </c>
      <c r="I420" s="308"/>
      <c r="J420" s="55"/>
      <c r="K420" s="55"/>
    </row>
    <row r="421" spans="1:11" s="54" customFormat="1" ht="12.75" customHeight="1" thickBot="1" x14ac:dyDescent="0.35">
      <c r="A421" s="196"/>
      <c r="B421" s="196"/>
      <c r="C421" s="196"/>
      <c r="D421" s="70"/>
      <c r="E421" s="49" t="s">
        <v>572</v>
      </c>
      <c r="F421" s="49" t="s">
        <v>573</v>
      </c>
      <c r="H421" s="49" t="s">
        <v>572</v>
      </c>
      <c r="I421" s="49" t="s">
        <v>573</v>
      </c>
      <c r="J421" s="55"/>
      <c r="K421" s="55"/>
    </row>
    <row r="422" spans="1:11" s="54" customFormat="1" ht="12.75" customHeight="1" x14ac:dyDescent="0.25">
      <c r="A422" s="62" t="s">
        <v>656</v>
      </c>
      <c r="B422" s="62"/>
      <c r="C422" s="62"/>
      <c r="E422" s="62">
        <v>0</v>
      </c>
      <c r="F422" s="62">
        <v>0</v>
      </c>
      <c r="H422" s="62">
        <v>0</v>
      </c>
      <c r="I422" s="62">
        <v>0</v>
      </c>
      <c r="J422" s="55"/>
      <c r="K422" s="55"/>
    </row>
    <row r="423" spans="1:11" s="54" customFormat="1" ht="12.75" customHeight="1" x14ac:dyDescent="0.25">
      <c r="A423" s="62" t="s">
        <v>529</v>
      </c>
      <c r="B423" s="62"/>
      <c r="C423" s="62"/>
      <c r="E423" s="62">
        <v>0</v>
      </c>
      <c r="F423" s="62">
        <v>0</v>
      </c>
      <c r="H423" s="62">
        <v>0</v>
      </c>
      <c r="I423" s="62">
        <v>0</v>
      </c>
      <c r="J423" s="55"/>
      <c r="K423" s="55"/>
    </row>
    <row r="424" spans="1:11" s="54" customFormat="1" ht="12.75" customHeight="1" x14ac:dyDescent="0.25">
      <c r="A424" s="62" t="s">
        <v>637</v>
      </c>
      <c r="B424" s="62"/>
      <c r="C424" s="62"/>
      <c r="E424" s="62">
        <v>0</v>
      </c>
      <c r="F424" s="62">
        <v>0</v>
      </c>
      <c r="H424" s="62">
        <v>0</v>
      </c>
      <c r="I424" s="62">
        <v>0</v>
      </c>
      <c r="J424" s="55"/>
      <c r="K424" s="55"/>
    </row>
    <row r="425" spans="1:11" s="54" customFormat="1" ht="12.75" customHeight="1" x14ac:dyDescent="0.25">
      <c r="A425" s="62" t="s">
        <v>527</v>
      </c>
      <c r="B425" s="62"/>
      <c r="C425" s="62"/>
      <c r="E425" s="62">
        <v>0</v>
      </c>
      <c r="F425" s="62">
        <v>0</v>
      </c>
      <c r="H425" s="62">
        <v>0</v>
      </c>
      <c r="I425" s="62">
        <v>0</v>
      </c>
      <c r="J425" s="55"/>
      <c r="K425" s="55"/>
    </row>
    <row r="426" spans="1:11" s="54" customFormat="1" ht="12.75" customHeight="1" x14ac:dyDescent="0.25">
      <c r="A426" s="62" t="s">
        <v>642</v>
      </c>
      <c r="B426" s="62"/>
      <c r="C426" s="62"/>
      <c r="E426" s="62">
        <v>0</v>
      </c>
      <c r="F426" s="62">
        <v>0</v>
      </c>
      <c r="H426" s="62">
        <v>0</v>
      </c>
      <c r="I426" s="62">
        <v>0</v>
      </c>
      <c r="J426" s="55"/>
      <c r="K426" s="55"/>
    </row>
    <row r="427" spans="1:11" s="54" customFormat="1" ht="12.75" customHeight="1" x14ac:dyDescent="0.25">
      <c r="A427" s="62" t="s">
        <v>674</v>
      </c>
      <c r="B427" s="62"/>
      <c r="C427" s="62"/>
      <c r="E427" s="62">
        <v>0</v>
      </c>
      <c r="F427" s="62">
        <v>0</v>
      </c>
      <c r="H427" s="62">
        <v>0</v>
      </c>
      <c r="I427" s="62">
        <v>0</v>
      </c>
      <c r="J427" s="55"/>
      <c r="K427" s="55"/>
    </row>
    <row r="428" spans="1:11" s="54" customFormat="1" ht="12.75" customHeight="1" x14ac:dyDescent="0.25">
      <c r="A428" s="62" t="s">
        <v>628</v>
      </c>
      <c r="B428" s="62"/>
      <c r="C428" s="62"/>
      <c r="E428" s="62">
        <v>0</v>
      </c>
      <c r="F428" s="62">
        <v>0</v>
      </c>
      <c r="H428" s="62">
        <v>0</v>
      </c>
      <c r="I428" s="62">
        <v>0</v>
      </c>
      <c r="J428" s="55"/>
      <c r="K428" s="55"/>
    </row>
    <row r="429" spans="1:11" s="54" customFormat="1" ht="12.75" customHeight="1" x14ac:dyDescent="0.25">
      <c r="A429" s="62" t="s">
        <v>444</v>
      </c>
      <c r="B429" s="62"/>
      <c r="C429" s="62"/>
      <c r="E429" s="62">
        <v>0</v>
      </c>
      <c r="F429" s="62">
        <v>0</v>
      </c>
      <c r="H429" s="62">
        <v>0</v>
      </c>
      <c r="I429" s="62">
        <v>0</v>
      </c>
      <c r="J429" s="55"/>
      <c r="K429" s="55"/>
    </row>
    <row r="430" spans="1:11" s="54" customFormat="1" ht="12.75" customHeight="1" x14ac:dyDescent="0.25">
      <c r="A430" s="207" t="s">
        <v>459</v>
      </c>
      <c r="B430" s="207"/>
      <c r="C430" s="207"/>
      <c r="D430" s="116"/>
      <c r="E430" s="207">
        <v>0</v>
      </c>
      <c r="F430" s="207">
        <v>0</v>
      </c>
      <c r="H430" s="207">
        <v>0</v>
      </c>
      <c r="I430" s="207">
        <v>0</v>
      </c>
      <c r="J430" s="55"/>
      <c r="K430" s="55"/>
    </row>
    <row r="431" spans="1:11" s="54" customFormat="1" ht="12.75" customHeight="1" x14ac:dyDescent="0.3">
      <c r="A431" s="53" t="s">
        <v>451</v>
      </c>
      <c r="B431" s="53"/>
      <c r="C431" s="53"/>
      <c r="E431" s="53">
        <f>SUM(E422:E430)</f>
        <v>0</v>
      </c>
      <c r="F431" s="53">
        <f>SUM(F422:F430)</f>
        <v>0</v>
      </c>
      <c r="H431" s="53">
        <f>SUM(H422:H430)</f>
        <v>0</v>
      </c>
      <c r="I431" s="53">
        <f>SUM(I422:I430)</f>
        <v>0</v>
      </c>
      <c r="J431" s="55"/>
      <c r="K431" s="55"/>
    </row>
    <row r="432" spans="1:11" s="54" customFormat="1" ht="12.75" customHeight="1" x14ac:dyDescent="0.25">
      <c r="A432" s="199" t="s">
        <v>604</v>
      </c>
      <c r="B432" s="199"/>
      <c r="C432" s="199"/>
      <c r="E432" s="199">
        <v>0</v>
      </c>
      <c r="F432" s="199"/>
      <c r="H432" s="199">
        <v>0</v>
      </c>
      <c r="I432" s="199"/>
      <c r="J432" s="55"/>
      <c r="K432" s="55"/>
    </row>
    <row r="433" spans="1:11" s="54" customFormat="1" ht="12.75" customHeight="1" thickBot="1" x14ac:dyDescent="0.35">
      <c r="A433" s="49" t="s">
        <v>162</v>
      </c>
      <c r="B433" s="49"/>
      <c r="C433" s="49"/>
      <c r="D433" s="70"/>
      <c r="E433" s="49" t="str">
        <f>IF(E431-F431-E432&gt;0,E431-F431-E432," ")</f>
        <v xml:space="preserve"> </v>
      </c>
      <c r="F433" s="49" t="str">
        <f>IF(E431-F431-E432&lt;0,-(E431-F431-E432)," ")</f>
        <v xml:space="preserve"> </v>
      </c>
      <c r="H433" s="49" t="str">
        <f>IF(H431-I431-H432&gt;0,H431-I431-H432," ")</f>
        <v xml:space="preserve"> </v>
      </c>
      <c r="I433" s="49" t="str">
        <f>IF(H431-I431-H432&lt;0,-(H431-I431-H432)," ")</f>
        <v xml:space="preserve"> </v>
      </c>
      <c r="J433" s="55"/>
      <c r="K433" s="55"/>
    </row>
    <row r="434" spans="1:11" s="54" customFormat="1" ht="12.75" customHeight="1" x14ac:dyDescent="0.25">
      <c r="A434" s="55"/>
      <c r="B434" s="55"/>
      <c r="C434" s="55"/>
      <c r="D434" s="55"/>
      <c r="E434" s="55"/>
      <c r="F434" s="55"/>
      <c r="G434" s="55"/>
      <c r="H434" s="55"/>
      <c r="I434" s="55"/>
      <c r="J434" s="55"/>
      <c r="K434" s="55"/>
    </row>
    <row r="435" spans="1:11" s="54" customFormat="1" ht="12.75" customHeight="1" x14ac:dyDescent="0.25">
      <c r="A435" s="84" t="s">
        <v>610</v>
      </c>
      <c r="B435" s="84"/>
      <c r="C435" s="84"/>
      <c r="D435" s="84"/>
      <c r="E435" s="84"/>
      <c r="F435" s="84"/>
      <c r="G435" s="84"/>
      <c r="H435" s="84"/>
      <c r="I435" s="84"/>
      <c r="J435" s="55"/>
      <c r="K435" s="55"/>
    </row>
    <row r="436" spans="1:11" s="54" customFormat="1" ht="12.75" customHeight="1" x14ac:dyDescent="0.25">
      <c r="A436" s="84"/>
      <c r="B436" s="84"/>
      <c r="C436" s="84"/>
      <c r="D436" s="84"/>
      <c r="E436" s="84"/>
      <c r="F436" s="84"/>
      <c r="G436" s="84"/>
      <c r="H436" s="84"/>
      <c r="I436" s="84"/>
      <c r="J436" s="55"/>
      <c r="K436" s="55"/>
    </row>
    <row r="437" spans="1:11" s="54" customFormat="1" ht="12.75" customHeight="1" x14ac:dyDescent="0.3">
      <c r="A437" s="53" t="s">
        <v>16</v>
      </c>
      <c r="B437" s="167"/>
      <c r="C437" s="167"/>
      <c r="D437" s="167"/>
      <c r="E437" s="167"/>
      <c r="F437" s="167"/>
      <c r="G437" s="167"/>
      <c r="H437" s="167"/>
      <c r="I437" s="167"/>
      <c r="J437" s="55"/>
      <c r="K437" s="55"/>
    </row>
    <row r="438" spans="1:11" s="54" customFormat="1" ht="12.75" customHeight="1" x14ac:dyDescent="0.3">
      <c r="A438" s="113"/>
      <c r="B438" s="167"/>
      <c r="C438" s="167"/>
      <c r="D438" s="167"/>
      <c r="E438" s="167"/>
      <c r="F438" s="167"/>
      <c r="G438" s="167"/>
      <c r="H438" s="167"/>
      <c r="I438" s="167"/>
      <c r="J438" s="55"/>
      <c r="K438" s="55"/>
    </row>
    <row r="439" spans="1:11" s="54" customFormat="1" ht="12.75" customHeight="1" x14ac:dyDescent="0.3">
      <c r="A439" s="53" t="s">
        <v>581</v>
      </c>
      <c r="B439" s="53"/>
      <c r="C439" s="55"/>
      <c r="D439" s="55"/>
      <c r="E439" s="55"/>
      <c r="F439" s="55"/>
      <c r="G439" s="55"/>
      <c r="H439" s="55"/>
      <c r="I439" s="55"/>
      <c r="J439" s="55"/>
      <c r="K439" s="55"/>
    </row>
    <row r="440" spans="1:11" s="54" customFormat="1" ht="12.75" customHeight="1" x14ac:dyDescent="0.3">
      <c r="A440" s="53"/>
      <c r="B440" s="53"/>
      <c r="C440" s="55"/>
      <c r="D440" s="55"/>
      <c r="E440" s="55"/>
      <c r="F440" s="55"/>
      <c r="G440" s="55"/>
      <c r="H440" s="55"/>
      <c r="I440" s="55"/>
      <c r="J440" s="55"/>
      <c r="K440" s="55"/>
    </row>
    <row r="441" spans="1:11" s="54" customFormat="1" ht="12.75" customHeight="1" x14ac:dyDescent="0.3">
      <c r="A441" s="62"/>
      <c r="B441" s="62"/>
      <c r="C441" s="62"/>
      <c r="D441" s="206"/>
      <c r="E441" s="308" t="s">
        <v>767</v>
      </c>
      <c r="F441" s="308"/>
      <c r="H441" s="308" t="s">
        <v>766</v>
      </c>
      <c r="I441" s="308"/>
      <c r="J441" s="55"/>
      <c r="K441" s="55"/>
    </row>
    <row r="442" spans="1:11" s="54" customFormat="1" ht="12.75" customHeight="1" thickBot="1" x14ac:dyDescent="0.35">
      <c r="A442" s="196"/>
      <c r="B442" s="196"/>
      <c r="C442" s="196"/>
      <c r="D442" s="70"/>
      <c r="E442" s="49" t="s">
        <v>572</v>
      </c>
      <c r="F442" s="49" t="s">
        <v>573</v>
      </c>
      <c r="H442" s="49" t="s">
        <v>572</v>
      </c>
      <c r="I442" s="49" t="s">
        <v>573</v>
      </c>
      <c r="J442" s="55"/>
      <c r="K442" s="55"/>
    </row>
    <row r="443" spans="1:11" s="54" customFormat="1" ht="12.75" customHeight="1" x14ac:dyDescent="0.25">
      <c r="A443" s="62" t="s">
        <v>656</v>
      </c>
      <c r="B443" s="62"/>
      <c r="C443" s="62"/>
      <c r="E443" s="62">
        <v>0</v>
      </c>
      <c r="F443" s="62">
        <v>0</v>
      </c>
      <c r="H443" s="62">
        <v>0</v>
      </c>
      <c r="I443" s="62">
        <v>0</v>
      </c>
      <c r="J443" s="55"/>
      <c r="K443" s="55"/>
    </row>
    <row r="444" spans="1:11" s="54" customFormat="1" ht="12.75" customHeight="1" x14ac:dyDescent="0.25">
      <c r="A444" s="62" t="s">
        <v>529</v>
      </c>
      <c r="B444" s="62"/>
      <c r="C444" s="62"/>
      <c r="E444" s="62">
        <v>0</v>
      </c>
      <c r="F444" s="62">
        <v>0</v>
      </c>
      <c r="H444" s="62">
        <v>0</v>
      </c>
      <c r="I444" s="62">
        <v>0</v>
      </c>
      <c r="J444" s="55"/>
      <c r="K444" s="55"/>
    </row>
    <row r="445" spans="1:11" s="54" customFormat="1" ht="12.75" customHeight="1" x14ac:dyDescent="0.25">
      <c r="A445" s="62" t="s">
        <v>637</v>
      </c>
      <c r="B445" s="62"/>
      <c r="C445" s="62"/>
      <c r="E445" s="62">
        <v>0</v>
      </c>
      <c r="F445" s="62">
        <v>0</v>
      </c>
      <c r="H445" s="62">
        <v>0</v>
      </c>
      <c r="I445" s="62">
        <v>0</v>
      </c>
      <c r="J445" s="55"/>
      <c r="K445" s="55"/>
    </row>
    <row r="446" spans="1:11" s="54" customFormat="1" ht="12.75" customHeight="1" x14ac:dyDescent="0.25">
      <c r="A446" s="62" t="s">
        <v>527</v>
      </c>
      <c r="B446" s="62"/>
      <c r="C446" s="62"/>
      <c r="E446" s="62">
        <v>0</v>
      </c>
      <c r="F446" s="62">
        <v>0</v>
      </c>
      <c r="H446" s="62">
        <v>0</v>
      </c>
      <c r="I446" s="62">
        <v>0</v>
      </c>
      <c r="J446" s="55"/>
      <c r="K446" s="55"/>
    </row>
    <row r="447" spans="1:11" s="54" customFormat="1" ht="12.75" customHeight="1" x14ac:dyDescent="0.25">
      <c r="A447" s="62" t="s">
        <v>642</v>
      </c>
      <c r="B447" s="62"/>
      <c r="C447" s="62"/>
      <c r="E447" s="62">
        <v>0</v>
      </c>
      <c r="F447" s="62">
        <v>0</v>
      </c>
      <c r="H447" s="62">
        <v>0</v>
      </c>
      <c r="I447" s="62">
        <v>0</v>
      </c>
      <c r="J447" s="55"/>
      <c r="K447" s="55"/>
    </row>
    <row r="448" spans="1:11" s="54" customFormat="1" ht="12.75" customHeight="1" x14ac:dyDescent="0.25">
      <c r="A448" s="62" t="s">
        <v>645</v>
      </c>
      <c r="B448" s="62"/>
      <c r="C448" s="62"/>
      <c r="E448" s="62">
        <v>0</v>
      </c>
      <c r="F448" s="62">
        <v>0</v>
      </c>
      <c r="H448" s="62">
        <v>0</v>
      </c>
      <c r="I448" s="62">
        <v>0</v>
      </c>
      <c r="J448" s="55"/>
      <c r="K448" s="55"/>
    </row>
    <row r="449" spans="1:11" s="54" customFormat="1" ht="12.75" customHeight="1" x14ac:dyDescent="0.25">
      <c r="A449" s="62" t="s">
        <v>628</v>
      </c>
      <c r="B449" s="62"/>
      <c r="C449" s="62"/>
      <c r="E449" s="62">
        <v>0</v>
      </c>
      <c r="F449" s="62">
        <v>0</v>
      </c>
      <c r="H449" s="62">
        <v>0</v>
      </c>
      <c r="I449" s="62">
        <v>0</v>
      </c>
      <c r="J449" s="55"/>
      <c r="K449" s="55"/>
    </row>
    <row r="450" spans="1:11" s="54" customFormat="1" ht="12.75" customHeight="1" x14ac:dyDescent="0.25">
      <c r="A450" s="62" t="s">
        <v>444</v>
      </c>
      <c r="B450" s="62"/>
      <c r="C450" s="62"/>
      <c r="E450" s="62">
        <v>0</v>
      </c>
      <c r="F450" s="62">
        <v>0</v>
      </c>
      <c r="H450" s="62">
        <v>0</v>
      </c>
      <c r="I450" s="62">
        <v>0</v>
      </c>
      <c r="J450" s="55"/>
      <c r="K450" s="55"/>
    </row>
    <row r="451" spans="1:11" s="54" customFormat="1" ht="12.75" customHeight="1" x14ac:dyDescent="0.25">
      <c r="A451" s="62" t="s">
        <v>657</v>
      </c>
      <c r="B451" s="62"/>
      <c r="C451" s="62"/>
      <c r="E451" s="62">
        <v>0</v>
      </c>
      <c r="F451" s="62">
        <v>0</v>
      </c>
      <c r="H451" s="62">
        <v>0</v>
      </c>
      <c r="I451" s="62">
        <v>0</v>
      </c>
      <c r="J451" s="55"/>
      <c r="K451" s="55"/>
    </row>
    <row r="452" spans="1:11" s="54" customFormat="1" ht="12.75" customHeight="1" x14ac:dyDescent="0.25">
      <c r="A452" s="207" t="s">
        <v>459</v>
      </c>
      <c r="B452" s="207"/>
      <c r="C452" s="207"/>
      <c r="D452" s="116"/>
      <c r="E452" s="207"/>
      <c r="F452" s="207"/>
      <c r="H452" s="207">
        <v>0</v>
      </c>
      <c r="I452" s="207">
        <v>0</v>
      </c>
      <c r="J452" s="55"/>
      <c r="K452" s="55"/>
    </row>
    <row r="453" spans="1:11" s="54" customFormat="1" ht="12.75" customHeight="1" x14ac:dyDescent="0.3">
      <c r="A453" s="53" t="s">
        <v>451</v>
      </c>
      <c r="B453" s="53"/>
      <c r="C453" s="53"/>
      <c r="E453" s="53">
        <f>SUM(E443:E452)</f>
        <v>0</v>
      </c>
      <c r="F453" s="53">
        <f>SUM(F443:F452)</f>
        <v>0</v>
      </c>
      <c r="H453" s="53">
        <f>SUM(H443:H452)</f>
        <v>0</v>
      </c>
      <c r="I453" s="53">
        <f>SUM(I443:I452)</f>
        <v>0</v>
      </c>
      <c r="J453" s="55"/>
      <c r="K453" s="55"/>
    </row>
    <row r="454" spans="1:11" s="54" customFormat="1" ht="12.75" customHeight="1" x14ac:dyDescent="0.25">
      <c r="A454" s="199" t="s">
        <v>604</v>
      </c>
      <c r="B454" s="199"/>
      <c r="C454" s="199"/>
      <c r="E454" s="199">
        <v>0</v>
      </c>
      <c r="F454" s="199"/>
      <c r="H454" s="199">
        <v>0</v>
      </c>
      <c r="I454" s="199"/>
      <c r="J454" s="55"/>
      <c r="K454" s="55"/>
    </row>
    <row r="455" spans="1:11" s="54" customFormat="1" ht="12.75" customHeight="1" thickBot="1" x14ac:dyDescent="0.35">
      <c r="A455" s="49" t="s">
        <v>162</v>
      </c>
      <c r="B455" s="49"/>
      <c r="C455" s="49"/>
      <c r="D455" s="70"/>
      <c r="E455" s="49" t="str">
        <f>IF(E453-F453-E454&gt;0,E453-F453-E454," ")</f>
        <v xml:space="preserve"> </v>
      </c>
      <c r="F455" s="49" t="str">
        <f>IF(E453-F453-E454&lt;0,-(E453-F453-E454)," ")</f>
        <v xml:space="preserve"> </v>
      </c>
      <c r="H455" s="49" t="str">
        <f>IF(H453-I453-H454&gt;0,H453-I453-H454," ")</f>
        <v xml:space="preserve"> </v>
      </c>
      <c r="I455" s="49" t="str">
        <f>IF(H453-I453-H454&lt;0,-(H453-I453-H454)," ")</f>
        <v xml:space="preserve"> </v>
      </c>
      <c r="J455" s="55"/>
      <c r="K455" s="55"/>
    </row>
    <row r="456" spans="1:11" s="54" customFormat="1" ht="12.75" customHeight="1" x14ac:dyDescent="0.25">
      <c r="A456" s="55"/>
      <c r="B456" s="55"/>
      <c r="C456" s="55"/>
      <c r="D456" s="55"/>
      <c r="E456" s="55"/>
      <c r="F456" s="55"/>
      <c r="G456" s="55"/>
      <c r="H456" s="55"/>
      <c r="I456" s="55"/>
      <c r="J456" s="55"/>
      <c r="K456" s="55"/>
    </row>
    <row r="457" spans="1:11" s="54" customFormat="1" ht="12.75" customHeight="1" x14ac:dyDescent="0.25">
      <c r="A457" s="84" t="s">
        <v>610</v>
      </c>
      <c r="B457" s="84"/>
      <c r="C457" s="84"/>
      <c r="D457" s="84"/>
      <c r="E457" s="84"/>
      <c r="F457" s="84"/>
      <c r="G457" s="84"/>
      <c r="H457" s="84"/>
      <c r="I457" s="84"/>
      <c r="J457" s="55"/>
      <c r="K457" s="55"/>
    </row>
    <row r="458" spans="1:11" s="54" customFormat="1" ht="12.75" customHeight="1" x14ac:dyDescent="0.25">
      <c r="A458" s="84"/>
      <c r="B458" s="84"/>
      <c r="C458" s="84"/>
      <c r="D458" s="84"/>
      <c r="E458" s="84"/>
      <c r="F458" s="84"/>
      <c r="G458" s="84"/>
      <c r="H458" s="84"/>
      <c r="I458" s="84"/>
      <c r="J458" s="55"/>
      <c r="K458" s="55"/>
    </row>
    <row r="459" spans="1:11" s="54" customFormat="1" ht="12.75" customHeight="1" x14ac:dyDescent="0.3">
      <c r="A459" s="53" t="s">
        <v>611</v>
      </c>
      <c r="B459" s="53"/>
      <c r="C459" s="53"/>
      <c r="D459" s="53"/>
      <c r="E459" s="53"/>
      <c r="F459" s="53"/>
      <c r="G459" s="53"/>
      <c r="H459" s="53"/>
      <c r="I459" s="53"/>
      <c r="J459" s="55"/>
      <c r="K459" s="55"/>
    </row>
    <row r="460" spans="1:11" s="54" customFormat="1" ht="12.75" customHeight="1" x14ac:dyDescent="0.3">
      <c r="A460" s="53"/>
      <c r="B460" s="53"/>
      <c r="C460" s="53"/>
      <c r="D460" s="53"/>
      <c r="E460" s="53"/>
      <c r="F460" s="53"/>
      <c r="G460" s="53"/>
      <c r="H460" s="53"/>
      <c r="I460" s="53"/>
      <c r="J460" s="55"/>
      <c r="K460" s="55"/>
    </row>
    <row r="461" spans="1:11" s="54" customFormat="1" ht="12.75" customHeight="1" x14ac:dyDescent="0.3">
      <c r="A461" s="53" t="s">
        <v>10</v>
      </c>
      <c r="B461" s="53"/>
      <c r="C461" s="53"/>
      <c r="D461" s="53"/>
      <c r="E461" s="53"/>
      <c r="F461" s="53"/>
      <c r="G461" s="253"/>
      <c r="H461" s="55"/>
      <c r="I461" s="265" t="s">
        <v>16</v>
      </c>
      <c r="J461" s="55"/>
      <c r="K461" s="55"/>
    </row>
    <row r="462" spans="1:11" s="54" customFormat="1" ht="12.75" customHeight="1" thickBot="1" x14ac:dyDescent="0.35">
      <c r="A462" s="217" t="s">
        <v>766</v>
      </c>
      <c r="B462" s="217" t="s">
        <v>767</v>
      </c>
      <c r="C462" s="70"/>
      <c r="D462" s="49" t="s">
        <v>613</v>
      </c>
      <c r="E462" s="70"/>
      <c r="F462" s="70"/>
      <c r="G462" s="70"/>
      <c r="H462" s="217" t="s">
        <v>767</v>
      </c>
      <c r="I462" s="217" t="s">
        <v>766</v>
      </c>
      <c r="J462" s="55"/>
      <c r="K462" s="55"/>
    </row>
    <row r="463" spans="1:11" s="54" customFormat="1" ht="12.75" customHeight="1" x14ac:dyDescent="0.25">
      <c r="A463" s="54">
        <v>0</v>
      </c>
      <c r="B463" s="55">
        <v>0</v>
      </c>
      <c r="D463" s="55" t="s">
        <v>288</v>
      </c>
      <c r="E463" s="55"/>
      <c r="F463" s="55"/>
      <c r="I463" s="55"/>
      <c r="J463" s="55"/>
      <c r="K463" s="55"/>
    </row>
    <row r="464" spans="1:11" s="54" customFormat="1" ht="12.75" customHeight="1" x14ac:dyDescent="0.25">
      <c r="A464" s="54">
        <v>0</v>
      </c>
      <c r="B464" s="55">
        <v>0</v>
      </c>
      <c r="D464" s="55" t="s">
        <v>455</v>
      </c>
      <c r="E464" s="55"/>
      <c r="F464" s="55"/>
      <c r="H464" s="54">
        <v>0</v>
      </c>
      <c r="I464" s="55">
        <v>0</v>
      </c>
      <c r="J464" s="55"/>
      <c r="K464" s="55"/>
    </row>
    <row r="465" spans="1:12" s="54" customFormat="1" ht="12.75" customHeight="1" x14ac:dyDescent="0.25">
      <c r="A465" s="116">
        <v>0</v>
      </c>
      <c r="B465" s="116">
        <v>0</v>
      </c>
      <c r="D465" s="116" t="s">
        <v>612</v>
      </c>
      <c r="E465" s="116"/>
      <c r="F465" s="116"/>
      <c r="H465" s="116">
        <v>0</v>
      </c>
      <c r="I465" s="116">
        <v>0</v>
      </c>
      <c r="J465" s="55"/>
      <c r="K465" s="55"/>
    </row>
    <row r="466" spans="1:12" s="54" customFormat="1" ht="12.75" customHeight="1" thickBot="1" x14ac:dyDescent="0.3">
      <c r="A466" s="85">
        <f>SUM(A463:A465)</f>
        <v>0</v>
      </c>
      <c r="B466" s="85">
        <f>SUM(B463:B465)</f>
        <v>0</v>
      </c>
      <c r="C466" s="85"/>
      <c r="D466" s="85" t="s">
        <v>451</v>
      </c>
      <c r="E466" s="85"/>
      <c r="F466" s="85"/>
      <c r="G466" s="85"/>
      <c r="H466" s="85">
        <f>SUM(H463:H465)</f>
        <v>0</v>
      </c>
      <c r="I466" s="85">
        <f>SUM(I463:I465)</f>
        <v>0</v>
      </c>
      <c r="J466" s="55"/>
      <c r="K466" s="55"/>
    </row>
    <row r="467" spans="1:12" s="54" customFormat="1" ht="12.75" customHeight="1" x14ac:dyDescent="0.25">
      <c r="A467" s="55"/>
      <c r="B467" s="55"/>
      <c r="C467" s="55"/>
      <c r="D467" s="55"/>
      <c r="E467" s="55"/>
      <c r="F467" s="55"/>
      <c r="J467" s="55"/>
      <c r="K467" s="55"/>
    </row>
    <row r="468" spans="1:12" s="54" customFormat="1" ht="12.75" customHeight="1" x14ac:dyDescent="0.25">
      <c r="A468" s="55"/>
      <c r="B468" s="55"/>
      <c r="C468" s="55"/>
      <c r="D468" s="55"/>
      <c r="E468" s="55"/>
      <c r="F468" s="55"/>
      <c r="J468" s="55"/>
      <c r="K468" s="55"/>
    </row>
    <row r="469" spans="1:12" s="54" customFormat="1" ht="12.75" customHeight="1" x14ac:dyDescent="0.25">
      <c r="A469" s="55"/>
      <c r="B469" s="55"/>
      <c r="C469" s="55"/>
      <c r="D469" s="55"/>
      <c r="E469" s="55"/>
      <c r="F469" s="55"/>
      <c r="J469" s="55"/>
      <c r="K469" s="55"/>
    </row>
    <row r="470" spans="1:12" s="75" customFormat="1" ht="16.5" x14ac:dyDescent="0.35">
      <c r="A470" s="74" t="s">
        <v>525</v>
      </c>
      <c r="B470" s="74" t="s">
        <v>529</v>
      </c>
    </row>
    <row r="471" spans="1:12" s="84" customFormat="1" ht="12.75" customHeight="1" x14ac:dyDescent="0.3">
      <c r="A471" s="113"/>
      <c r="B471" s="77"/>
      <c r="C471" s="83"/>
      <c r="D471" s="83"/>
      <c r="E471" s="83"/>
      <c r="F471" s="83"/>
      <c r="G471" s="83"/>
      <c r="H471" s="83"/>
      <c r="I471" s="83"/>
      <c r="J471" s="83"/>
    </row>
    <row r="472" spans="1:12" s="54" customFormat="1" ht="14" x14ac:dyDescent="0.3">
      <c r="A472" s="77" t="s">
        <v>10</v>
      </c>
      <c r="B472" s="77"/>
      <c r="C472" s="83"/>
      <c r="D472" s="114"/>
      <c r="E472" s="260" t="s">
        <v>36</v>
      </c>
      <c r="F472" s="301" t="s">
        <v>505</v>
      </c>
      <c r="G472" s="301"/>
      <c r="H472" s="253" t="s">
        <v>505</v>
      </c>
      <c r="I472" s="252"/>
      <c r="L472" s="265"/>
    </row>
    <row r="473" spans="1:12" s="54" customFormat="1" ht="12.75" customHeight="1" thickBot="1" x14ac:dyDescent="0.35">
      <c r="A473" s="115"/>
      <c r="B473" s="254"/>
      <c r="C473" s="254"/>
      <c r="D473" s="236" t="s">
        <v>764</v>
      </c>
      <c r="E473" s="254" t="s">
        <v>17</v>
      </c>
      <c r="F473" s="298" t="s">
        <v>582</v>
      </c>
      <c r="G473" s="298"/>
      <c r="H473" s="254" t="s">
        <v>583</v>
      </c>
      <c r="I473" s="254" t="s">
        <v>47</v>
      </c>
    </row>
    <row r="474" spans="1:12" s="54" customFormat="1" ht="12.75" customHeight="1" x14ac:dyDescent="0.25">
      <c r="A474" s="62" t="s">
        <v>769</v>
      </c>
      <c r="D474" s="54">
        <v>0</v>
      </c>
      <c r="E474" s="54">
        <v>0</v>
      </c>
      <c r="F474" s="294">
        <v>0</v>
      </c>
      <c r="G474" s="294"/>
      <c r="H474" s="54">
        <v>0</v>
      </c>
      <c r="I474" s="54">
        <f>SUM(D474:H474)</f>
        <v>0</v>
      </c>
    </row>
    <row r="475" spans="1:12" s="54" customFormat="1" ht="12.75" customHeight="1" x14ac:dyDescent="0.25">
      <c r="A475" s="62" t="s">
        <v>506</v>
      </c>
      <c r="D475" s="54">
        <v>0</v>
      </c>
      <c r="E475" s="54">
        <v>0</v>
      </c>
      <c r="F475" s="295">
        <v>0</v>
      </c>
      <c r="G475" s="295"/>
      <c r="H475" s="54">
        <v>0</v>
      </c>
      <c r="I475" s="54">
        <f>SUM(D475:H475)</f>
        <v>0</v>
      </c>
    </row>
    <row r="476" spans="1:12" s="54" customFormat="1" ht="12.75" customHeight="1" x14ac:dyDescent="0.25">
      <c r="A476" s="207" t="s">
        <v>499</v>
      </c>
      <c r="B476" s="116"/>
      <c r="C476" s="116"/>
      <c r="D476" s="116">
        <v>0</v>
      </c>
      <c r="E476" s="116">
        <v>0</v>
      </c>
      <c r="F476" s="295">
        <v>0</v>
      </c>
      <c r="G476" s="295"/>
      <c r="H476" s="116">
        <v>0</v>
      </c>
      <c r="I476" s="116">
        <f>SUM(D476:H476)</f>
        <v>0</v>
      </c>
    </row>
    <row r="477" spans="1:12" s="54" customFormat="1" ht="12.75" customHeight="1" x14ac:dyDescent="0.25">
      <c r="A477" s="218" t="s">
        <v>770</v>
      </c>
      <c r="B477" s="117"/>
      <c r="C477" s="117"/>
      <c r="D477" s="117">
        <f>SUM(D474+D475-D476)</f>
        <v>0</v>
      </c>
      <c r="E477" s="117">
        <f>SUM(E474+E475-E476)</f>
        <v>0</v>
      </c>
      <c r="F477" s="313">
        <f>SUM(G474+G475-G476)</f>
        <v>0</v>
      </c>
      <c r="G477" s="313"/>
      <c r="H477" s="117">
        <f>SUM(H474+H475-H476)</f>
        <v>0</v>
      </c>
      <c r="I477" s="117">
        <f>SUM(D477:H477)</f>
        <v>0</v>
      </c>
    </row>
    <row r="478" spans="1:12" s="54" customFormat="1" ht="12.75" customHeight="1" x14ac:dyDescent="0.25">
      <c r="A478" s="62"/>
    </row>
    <row r="479" spans="1:12" s="54" customFormat="1" ht="12.75" customHeight="1" x14ac:dyDescent="0.25">
      <c r="A479" s="62" t="s">
        <v>771</v>
      </c>
      <c r="B479" s="247"/>
      <c r="C479" s="247"/>
      <c r="D479" s="55">
        <v>0</v>
      </c>
      <c r="E479" s="55">
        <v>0</v>
      </c>
      <c r="F479" s="312">
        <v>0</v>
      </c>
      <c r="G479" s="312"/>
      <c r="H479" s="55">
        <v>0</v>
      </c>
      <c r="I479" s="55">
        <f>SUM(D479:H479)</f>
        <v>0</v>
      </c>
    </row>
    <row r="480" spans="1:12" s="54" customFormat="1" ht="12.75" customHeight="1" x14ac:dyDescent="0.25">
      <c r="A480" s="199" t="s">
        <v>680</v>
      </c>
      <c r="B480" s="55"/>
      <c r="C480" s="55"/>
      <c r="D480" s="55"/>
      <c r="E480" s="55"/>
      <c r="F480" s="312"/>
      <c r="G480" s="312"/>
      <c r="H480" s="55"/>
      <c r="I480" s="55"/>
    </row>
    <row r="481" spans="1:9" s="54" customFormat="1" ht="12.75" customHeight="1" x14ac:dyDescent="0.25">
      <c r="A481" s="199" t="s">
        <v>772</v>
      </c>
      <c r="B481" s="116"/>
      <c r="C481" s="116"/>
      <c r="D481" s="116">
        <v>0</v>
      </c>
      <c r="E481" s="116">
        <v>0</v>
      </c>
      <c r="F481" s="312">
        <v>0</v>
      </c>
      <c r="G481" s="312"/>
      <c r="H481" s="116">
        <v>0</v>
      </c>
      <c r="I481" s="116">
        <f>SUM(D481:H481)</f>
        <v>0</v>
      </c>
    </row>
    <row r="482" spans="1:9" s="54" customFormat="1" ht="12.75" customHeight="1" x14ac:dyDescent="0.25">
      <c r="A482" s="222" t="s">
        <v>681</v>
      </c>
      <c r="B482" s="251"/>
      <c r="C482" s="251"/>
      <c r="D482" s="118"/>
      <c r="E482" s="118"/>
      <c r="F482" s="314"/>
      <c r="G482" s="314"/>
      <c r="H482" s="118"/>
      <c r="I482" s="55"/>
    </row>
    <row r="483" spans="1:9" s="54" customFormat="1" ht="12.75" customHeight="1" x14ac:dyDescent="0.25">
      <c r="A483" s="207" t="s">
        <v>772</v>
      </c>
      <c r="B483" s="242"/>
      <c r="C483" s="242"/>
      <c r="D483" s="116">
        <f>SUM(D479:D481)</f>
        <v>0</v>
      </c>
      <c r="E483" s="116">
        <f>SUM(E479:E481)</f>
        <v>0</v>
      </c>
      <c r="F483" s="311">
        <f>SUM(G479:G481)</f>
        <v>0</v>
      </c>
      <c r="G483" s="311"/>
      <c r="H483" s="116">
        <f>SUM(H479:H481)</f>
        <v>0</v>
      </c>
      <c r="I483" s="116">
        <f>SUM(D483:H483)</f>
        <v>0</v>
      </c>
    </row>
    <row r="484" spans="1:9" s="54" customFormat="1" ht="12.75" customHeight="1" thickBot="1" x14ac:dyDescent="0.35">
      <c r="A484" s="219" t="s">
        <v>773</v>
      </c>
      <c r="B484" s="245"/>
      <c r="C484" s="245"/>
      <c r="D484" s="245">
        <f>SUM(D477-D483)</f>
        <v>0</v>
      </c>
      <c r="E484" s="245">
        <f>SUM(E477-E483)</f>
        <v>0</v>
      </c>
      <c r="F484" s="305">
        <f>SUM(G477-G483)</f>
        <v>0</v>
      </c>
      <c r="G484" s="305"/>
      <c r="H484" s="245">
        <f>SUM(H477-H483)</f>
        <v>0</v>
      </c>
      <c r="I484" s="245">
        <f>SUM(D484:H484)</f>
        <v>0</v>
      </c>
    </row>
    <row r="485" spans="1:9" s="54" customFormat="1" ht="12.75" customHeight="1" x14ac:dyDescent="0.3">
      <c r="A485" s="64"/>
    </row>
    <row r="486" spans="1:9" s="54" customFormat="1" ht="12.75" customHeight="1" x14ac:dyDescent="0.25">
      <c r="A486" s="54" t="s">
        <v>500</v>
      </c>
      <c r="B486" s="250"/>
      <c r="C486" s="250"/>
      <c r="D486" s="54">
        <v>0</v>
      </c>
      <c r="E486" s="54">
        <v>0</v>
      </c>
      <c r="F486" s="312">
        <v>0</v>
      </c>
      <c r="G486" s="312"/>
      <c r="H486" s="54">
        <v>0</v>
      </c>
      <c r="I486" s="54">
        <f>SUM(D486:H486)</f>
        <v>0</v>
      </c>
    </row>
    <row r="487" spans="1:9" s="54" customFormat="1" ht="12.75" customHeight="1" x14ac:dyDescent="0.25">
      <c r="A487" s="54" t="s">
        <v>501</v>
      </c>
      <c r="B487" s="250"/>
      <c r="C487" s="250"/>
      <c r="D487" s="54">
        <v>0</v>
      </c>
      <c r="E487" s="54">
        <v>0</v>
      </c>
      <c r="F487" s="312">
        <v>0</v>
      </c>
      <c r="G487" s="312"/>
      <c r="H487" s="54">
        <v>0</v>
      </c>
      <c r="I487" s="54">
        <f>SUM(D487:H487)</f>
        <v>0</v>
      </c>
    </row>
    <row r="488" spans="1:9" s="54" customFormat="1" ht="12.75" customHeight="1" x14ac:dyDescent="0.25">
      <c r="A488" s="54" t="s">
        <v>584</v>
      </c>
      <c r="B488" s="250"/>
      <c r="C488" s="250"/>
      <c r="D488" s="54">
        <v>0</v>
      </c>
      <c r="E488" s="54">
        <v>0</v>
      </c>
      <c r="F488" s="312">
        <v>0</v>
      </c>
      <c r="G488" s="312"/>
      <c r="H488" s="54">
        <v>0</v>
      </c>
      <c r="I488" s="54">
        <f>SUM(D488:H488)</f>
        <v>0</v>
      </c>
    </row>
    <row r="489" spans="1:9" s="54" customFormat="1" ht="12.75" customHeight="1" x14ac:dyDescent="0.25"/>
    <row r="490" spans="1:9" s="54" customFormat="1" ht="12.75" customHeight="1" x14ac:dyDescent="0.25">
      <c r="A490" s="54" t="s">
        <v>502</v>
      </c>
      <c r="B490" s="250"/>
      <c r="C490" s="250"/>
      <c r="D490" s="250" t="s">
        <v>547</v>
      </c>
      <c r="E490" s="250" t="s">
        <v>547</v>
      </c>
      <c r="F490" s="250"/>
      <c r="G490" s="250" t="s">
        <v>547</v>
      </c>
      <c r="H490" s="250" t="s">
        <v>547</v>
      </c>
      <c r="I490" s="250"/>
    </row>
    <row r="491" spans="1:9" s="54" customFormat="1" ht="12.75" customHeight="1" x14ac:dyDescent="0.25">
      <c r="A491" s="54" t="s">
        <v>503</v>
      </c>
      <c r="B491" s="250"/>
      <c r="C491" s="250"/>
      <c r="D491" s="250" t="s">
        <v>504</v>
      </c>
      <c r="E491" s="250" t="s">
        <v>504</v>
      </c>
      <c r="F491" s="250"/>
      <c r="G491" s="250" t="s">
        <v>504</v>
      </c>
      <c r="H491" s="250" t="s">
        <v>504</v>
      </c>
      <c r="I491" s="250"/>
    </row>
    <row r="492" spans="1:9" s="54" customFormat="1" ht="12.75" customHeight="1" x14ac:dyDescent="0.25">
      <c r="B492" s="250"/>
      <c r="C492" s="250"/>
      <c r="D492" s="250"/>
      <c r="E492" s="250"/>
      <c r="F492" s="250"/>
    </row>
    <row r="493" spans="1:9" s="54" customFormat="1" ht="14" x14ac:dyDescent="0.3">
      <c r="A493" s="77" t="s">
        <v>16</v>
      </c>
      <c r="B493" s="77"/>
      <c r="C493" s="83"/>
      <c r="D493" s="114"/>
      <c r="E493" s="260" t="s">
        <v>36</v>
      </c>
      <c r="F493" s="301" t="s">
        <v>505</v>
      </c>
      <c r="G493" s="301"/>
      <c r="H493" s="253" t="s">
        <v>505</v>
      </c>
      <c r="I493" s="253"/>
    </row>
    <row r="494" spans="1:9" s="54" customFormat="1" ht="13.5" thickBot="1" x14ac:dyDescent="0.35">
      <c r="A494" s="115"/>
      <c r="B494" s="254"/>
      <c r="C494" s="254"/>
      <c r="D494" s="236" t="s">
        <v>764</v>
      </c>
      <c r="E494" s="254" t="s">
        <v>17</v>
      </c>
      <c r="F494" s="298" t="s">
        <v>582</v>
      </c>
      <c r="G494" s="298"/>
      <c r="H494" s="254" t="s">
        <v>583</v>
      </c>
      <c r="I494" s="254" t="s">
        <v>47</v>
      </c>
    </row>
    <row r="495" spans="1:9" s="54" customFormat="1" ht="12.75" customHeight="1" x14ac:dyDescent="0.25">
      <c r="A495" s="62" t="s">
        <v>769</v>
      </c>
      <c r="D495" s="54">
        <v>0</v>
      </c>
      <c r="E495" s="54">
        <v>0</v>
      </c>
      <c r="F495" s="312">
        <v>0</v>
      </c>
      <c r="G495" s="312"/>
      <c r="H495" s="54">
        <v>0</v>
      </c>
      <c r="I495" s="54">
        <f>SUM(D495:H495)</f>
        <v>0</v>
      </c>
    </row>
    <row r="496" spans="1:9" s="54" customFormat="1" ht="12.75" customHeight="1" x14ac:dyDescent="0.25">
      <c r="A496" s="62" t="s">
        <v>506</v>
      </c>
      <c r="D496" s="54">
        <v>0</v>
      </c>
      <c r="E496" s="54">
        <v>0</v>
      </c>
      <c r="F496" s="312">
        <v>0</v>
      </c>
      <c r="G496" s="312"/>
      <c r="H496" s="54">
        <v>0</v>
      </c>
      <c r="I496" s="54">
        <f>SUM(D496:H496)</f>
        <v>0</v>
      </c>
    </row>
    <row r="497" spans="1:9" s="54" customFormat="1" ht="12.75" customHeight="1" x14ac:dyDescent="0.25">
      <c r="A497" s="207" t="s">
        <v>499</v>
      </c>
      <c r="B497" s="116"/>
      <c r="C497" s="116"/>
      <c r="D497" s="116">
        <v>0</v>
      </c>
      <c r="E497" s="116">
        <v>0</v>
      </c>
      <c r="F497" s="312">
        <v>0</v>
      </c>
      <c r="G497" s="312"/>
      <c r="H497" s="116">
        <v>0</v>
      </c>
      <c r="I497" s="54">
        <f>SUM(D497:H497)</f>
        <v>0</v>
      </c>
    </row>
    <row r="498" spans="1:9" s="54" customFormat="1" ht="12.75" customHeight="1" x14ac:dyDescent="0.25">
      <c r="A498" s="218" t="s">
        <v>770</v>
      </c>
      <c r="B498" s="117"/>
      <c r="C498" s="117"/>
      <c r="D498" s="117">
        <f>D495+D496-D497</f>
        <v>0</v>
      </c>
      <c r="E498" s="117">
        <f>E495+E496-E497</f>
        <v>0</v>
      </c>
      <c r="F498" s="313">
        <f>F495+F496-F497</f>
        <v>0</v>
      </c>
      <c r="G498" s="313"/>
      <c r="H498" s="117">
        <f>H495+H496-H497</f>
        <v>0</v>
      </c>
      <c r="I498" s="117">
        <f>SUM(D498:H498)</f>
        <v>0</v>
      </c>
    </row>
    <row r="499" spans="1:9" s="54" customFormat="1" ht="12.75" customHeight="1" x14ac:dyDescent="0.25">
      <c r="A499" s="62"/>
    </row>
    <row r="500" spans="1:9" s="54" customFormat="1" ht="12.75" customHeight="1" x14ac:dyDescent="0.25">
      <c r="A500" s="62" t="s">
        <v>771</v>
      </c>
      <c r="B500" s="250"/>
      <c r="C500" s="250"/>
      <c r="D500" s="54">
        <v>0</v>
      </c>
      <c r="E500" s="54">
        <v>0</v>
      </c>
      <c r="F500" s="312">
        <v>0</v>
      </c>
      <c r="G500" s="312"/>
      <c r="H500" s="54">
        <v>0</v>
      </c>
      <c r="I500" s="54">
        <f>SUM(D500:H500)</f>
        <v>0</v>
      </c>
    </row>
    <row r="501" spans="1:9" s="54" customFormat="1" ht="12.75" customHeight="1" x14ac:dyDescent="0.25">
      <c r="A501" s="199" t="s">
        <v>680</v>
      </c>
      <c r="B501" s="250"/>
      <c r="C501" s="250"/>
      <c r="F501" s="312"/>
      <c r="G501" s="312"/>
    </row>
    <row r="502" spans="1:9" s="54" customFormat="1" ht="12.75" customHeight="1" x14ac:dyDescent="0.25">
      <c r="A502" s="199" t="s">
        <v>772</v>
      </c>
      <c r="B502" s="116"/>
      <c r="C502" s="116"/>
      <c r="D502" s="116">
        <v>0</v>
      </c>
      <c r="E502" s="116">
        <v>0</v>
      </c>
      <c r="F502" s="311">
        <v>0</v>
      </c>
      <c r="G502" s="311"/>
      <c r="H502" s="116">
        <v>0</v>
      </c>
      <c r="I502" s="116">
        <f>SUM(D502:H502)</f>
        <v>0</v>
      </c>
    </row>
    <row r="503" spans="1:9" s="54" customFormat="1" ht="12.75" customHeight="1" x14ac:dyDescent="0.25">
      <c r="A503" s="222" t="s">
        <v>681</v>
      </c>
      <c r="B503" s="251"/>
      <c r="C503" s="251"/>
      <c r="D503" s="118"/>
      <c r="E503" s="118"/>
      <c r="F503" s="55"/>
      <c r="H503" s="118"/>
      <c r="I503" s="118"/>
    </row>
    <row r="504" spans="1:9" s="54" customFormat="1" ht="12.75" customHeight="1" x14ac:dyDescent="0.25">
      <c r="A504" s="207" t="s">
        <v>772</v>
      </c>
      <c r="B504" s="242"/>
      <c r="C504" s="242"/>
      <c r="D504" s="116">
        <f>SUM(D500:D502)</f>
        <v>0</v>
      </c>
      <c r="E504" s="116">
        <f>SUM(E500:E502)</f>
        <v>0</v>
      </c>
      <c r="F504" s="311">
        <f>SUM(F500:F502)</f>
        <v>0</v>
      </c>
      <c r="G504" s="311"/>
      <c r="H504" s="116">
        <f>SUM(H500:H502)</f>
        <v>0</v>
      </c>
      <c r="I504" s="116">
        <f>SUM(D504:H504)</f>
        <v>0</v>
      </c>
    </row>
    <row r="505" spans="1:9" s="54" customFormat="1" ht="12.75" customHeight="1" thickBot="1" x14ac:dyDescent="0.35">
      <c r="A505" s="219" t="s">
        <v>773</v>
      </c>
      <c r="B505" s="245"/>
      <c r="C505" s="245"/>
      <c r="D505" s="245">
        <f>SUM(D498-D504)</f>
        <v>0</v>
      </c>
      <c r="E505" s="245">
        <f>SUM(E498-E504)</f>
        <v>0</v>
      </c>
      <c r="F505" s="305">
        <f>SUM(G498-G504)</f>
        <v>0</v>
      </c>
      <c r="G505" s="305"/>
      <c r="H505" s="245">
        <f>SUM(H498-H504)</f>
        <v>0</v>
      </c>
      <c r="I505" s="245">
        <f>SUM(D505:H505)</f>
        <v>0</v>
      </c>
    </row>
    <row r="506" spans="1:9" s="54" customFormat="1" ht="12.75" customHeight="1" x14ac:dyDescent="0.3">
      <c r="A506" s="64"/>
    </row>
    <row r="507" spans="1:9" s="54" customFormat="1" ht="12.75" customHeight="1" x14ac:dyDescent="0.25">
      <c r="A507" s="54" t="s">
        <v>500</v>
      </c>
      <c r="B507" s="250"/>
      <c r="C507" s="250"/>
      <c r="D507" s="54">
        <v>0</v>
      </c>
      <c r="E507" s="54">
        <v>0</v>
      </c>
      <c r="F507" s="312">
        <v>0</v>
      </c>
      <c r="G507" s="312"/>
      <c r="H507" s="54">
        <v>0</v>
      </c>
      <c r="I507" s="54">
        <f>SUM(D507:H507)</f>
        <v>0</v>
      </c>
    </row>
    <row r="508" spans="1:9" s="54" customFormat="1" ht="12.75" customHeight="1" x14ac:dyDescent="0.25">
      <c r="A508" s="54" t="s">
        <v>501</v>
      </c>
      <c r="B508" s="250"/>
      <c r="C508" s="250"/>
      <c r="D508" s="54">
        <v>0</v>
      </c>
      <c r="E508" s="54">
        <v>0</v>
      </c>
      <c r="F508" s="312">
        <v>0</v>
      </c>
      <c r="G508" s="312"/>
      <c r="H508" s="54">
        <v>0</v>
      </c>
      <c r="I508" s="54">
        <f>SUM(D508:H508)</f>
        <v>0</v>
      </c>
    </row>
    <row r="509" spans="1:9" s="54" customFormat="1" ht="12.75" customHeight="1" x14ac:dyDescent="0.25">
      <c r="A509" s="54" t="s">
        <v>584</v>
      </c>
      <c r="B509" s="250"/>
      <c r="C509" s="250"/>
      <c r="D509" s="54">
        <v>0</v>
      </c>
      <c r="E509" s="54">
        <v>0</v>
      </c>
      <c r="F509" s="312">
        <v>0</v>
      </c>
      <c r="G509" s="312"/>
      <c r="H509" s="54">
        <v>0</v>
      </c>
      <c r="I509" s="54">
        <f>SUM(D509:H509)</f>
        <v>0</v>
      </c>
    </row>
    <row r="510" spans="1:9" s="54" customFormat="1" ht="12.75" customHeight="1" x14ac:dyDescent="0.25"/>
    <row r="511" spans="1:9" s="54" customFormat="1" ht="12.75" customHeight="1" x14ac:dyDescent="0.25">
      <c r="A511" s="54" t="s">
        <v>502</v>
      </c>
      <c r="B511" s="250"/>
      <c r="C511" s="250"/>
      <c r="D511" s="250" t="s">
        <v>547</v>
      </c>
      <c r="E511" s="250" t="s">
        <v>547</v>
      </c>
      <c r="F511" s="250"/>
      <c r="G511" s="250" t="s">
        <v>547</v>
      </c>
      <c r="H511" s="250" t="s">
        <v>547</v>
      </c>
      <c r="I511" s="250"/>
    </row>
    <row r="512" spans="1:9" s="54" customFormat="1" ht="12.75" customHeight="1" x14ac:dyDescent="0.25">
      <c r="A512" s="54" t="s">
        <v>503</v>
      </c>
      <c r="B512" s="250"/>
      <c r="C512" s="250"/>
      <c r="D512" s="250" t="s">
        <v>504</v>
      </c>
      <c r="E512" s="250" t="s">
        <v>504</v>
      </c>
      <c r="F512" s="250"/>
      <c r="G512" s="250" t="s">
        <v>504</v>
      </c>
      <c r="H512" s="250" t="s">
        <v>504</v>
      </c>
      <c r="I512" s="250"/>
    </row>
    <row r="513" spans="1:9" s="54" customFormat="1" ht="12.75" customHeight="1" x14ac:dyDescent="0.25">
      <c r="B513" s="250"/>
      <c r="C513" s="250"/>
      <c r="D513" s="250"/>
      <c r="E513" s="250"/>
      <c r="F513" s="250"/>
      <c r="H513" s="250"/>
      <c r="I513" s="250"/>
    </row>
    <row r="514" spans="1:9" s="54" customFormat="1" ht="12.75" customHeight="1" x14ac:dyDescent="0.25">
      <c r="B514" s="250"/>
      <c r="C514" s="250"/>
      <c r="D514" s="250"/>
      <c r="E514" s="250"/>
      <c r="F514" s="250"/>
    </row>
    <row r="515" spans="1:9" s="75" customFormat="1" ht="16.5" x14ac:dyDescent="0.35">
      <c r="A515" s="112" t="s">
        <v>534</v>
      </c>
      <c r="B515" s="74" t="s">
        <v>530</v>
      </c>
    </row>
    <row r="516" spans="1:9" s="84" customFormat="1" ht="12.75" customHeight="1" x14ac:dyDescent="0.3">
      <c r="A516" s="77"/>
      <c r="B516" s="77"/>
      <c r="C516" s="83"/>
    </row>
    <row r="517" spans="1:9" s="54" customFormat="1" ht="39.5" thickBot="1" x14ac:dyDescent="0.35">
      <c r="A517" s="119" t="s">
        <v>10</v>
      </c>
      <c r="B517" s="120"/>
      <c r="C517" s="121"/>
      <c r="D517" s="262" t="s">
        <v>495</v>
      </c>
      <c r="E517" s="262" t="s">
        <v>496</v>
      </c>
      <c r="F517" s="315" t="s">
        <v>497</v>
      </c>
      <c r="G517" s="315"/>
      <c r="H517" s="262" t="s">
        <v>9</v>
      </c>
      <c r="I517" s="262" t="s">
        <v>47</v>
      </c>
    </row>
    <row r="518" spans="1:9" s="54" customFormat="1" ht="12.75" customHeight="1" x14ac:dyDescent="0.25">
      <c r="A518" s="62" t="s">
        <v>769</v>
      </c>
      <c r="B518" s="250"/>
      <c r="C518" s="250"/>
      <c r="D518" s="250">
        <v>0</v>
      </c>
      <c r="E518" s="54">
        <v>0</v>
      </c>
      <c r="F518" s="294">
        <v>0</v>
      </c>
      <c r="G518" s="294"/>
      <c r="H518" s="54">
        <v>0</v>
      </c>
      <c r="I518" s="54">
        <f>SUM(D518:H518)</f>
        <v>0</v>
      </c>
    </row>
    <row r="519" spans="1:9" s="54" customFormat="1" ht="12.75" customHeight="1" x14ac:dyDescent="0.25">
      <c r="A519" s="62" t="s">
        <v>498</v>
      </c>
      <c r="B519" s="250"/>
      <c r="C519" s="250"/>
      <c r="D519" s="54">
        <v>0</v>
      </c>
      <c r="E519" s="54">
        <v>0</v>
      </c>
      <c r="F519" s="312">
        <v>0</v>
      </c>
      <c r="G519" s="312"/>
      <c r="H519" s="54">
        <v>0</v>
      </c>
      <c r="I519" s="54">
        <f>SUM(D519:H519)</f>
        <v>0</v>
      </c>
    </row>
    <row r="520" spans="1:9" s="54" customFormat="1" ht="12.75" customHeight="1" x14ac:dyDescent="0.25">
      <c r="A520" s="62" t="s">
        <v>361</v>
      </c>
      <c r="B520" s="250"/>
      <c r="C520" s="250"/>
      <c r="D520" s="54">
        <v>0</v>
      </c>
      <c r="E520" s="54">
        <v>0</v>
      </c>
      <c r="F520" s="312">
        <v>0</v>
      </c>
      <c r="G520" s="312"/>
      <c r="H520" s="54">
        <v>0</v>
      </c>
      <c r="I520" s="54">
        <f>SUM(D520:H520)</f>
        <v>0</v>
      </c>
    </row>
    <row r="521" spans="1:9" s="54" customFormat="1" ht="12.75" customHeight="1" x14ac:dyDescent="0.25">
      <c r="A521" s="62" t="s">
        <v>499</v>
      </c>
      <c r="B521" s="242"/>
      <c r="C521" s="242"/>
      <c r="D521" s="116">
        <v>0</v>
      </c>
      <c r="E521" s="116">
        <v>0</v>
      </c>
      <c r="F521" s="312">
        <v>0</v>
      </c>
      <c r="G521" s="312"/>
      <c r="H521" s="116">
        <v>0</v>
      </c>
      <c r="I521" s="54">
        <f>SUM(D521:H521)</f>
        <v>0</v>
      </c>
    </row>
    <row r="522" spans="1:9" s="54" customFormat="1" ht="12.75" customHeight="1" x14ac:dyDescent="0.3">
      <c r="A522" s="218" t="s">
        <v>770</v>
      </c>
      <c r="B522" s="123"/>
      <c r="C522" s="123"/>
      <c r="D522" s="117">
        <f>SUM(D518+D519+D520-D521)</f>
        <v>0</v>
      </c>
      <c r="E522" s="117">
        <f>SUM(E518+E519+E520-E521)</f>
        <v>0</v>
      </c>
      <c r="F522" s="313">
        <f>SUM(F518+F519+F520-F521)</f>
        <v>0</v>
      </c>
      <c r="G522" s="313"/>
      <c r="H522" s="117">
        <f>SUM(H518+H519+H520-H521)</f>
        <v>0</v>
      </c>
      <c r="I522" s="117">
        <f>SUM(D522:H522)</f>
        <v>0</v>
      </c>
    </row>
    <row r="523" spans="1:9" s="54" customFormat="1" ht="12.75" customHeight="1" x14ac:dyDescent="0.3">
      <c r="A523" s="62" t="s">
        <v>360</v>
      </c>
      <c r="B523" s="265"/>
      <c r="C523" s="265"/>
      <c r="D523" s="55"/>
      <c r="E523" s="55"/>
      <c r="F523" s="55"/>
      <c r="G523" s="55"/>
      <c r="H523" s="55"/>
      <c r="I523" s="55"/>
    </row>
    <row r="524" spans="1:9" s="54" customFormat="1" ht="12.75" customHeight="1" x14ac:dyDescent="0.25">
      <c r="A524" s="62" t="s">
        <v>682</v>
      </c>
      <c r="B524" s="250"/>
      <c r="C524" s="250"/>
      <c r="D524" s="54">
        <v>0</v>
      </c>
      <c r="E524" s="54">
        <v>0</v>
      </c>
      <c r="F524" s="312">
        <v>0</v>
      </c>
      <c r="G524" s="312"/>
      <c r="H524" s="54">
        <v>0</v>
      </c>
      <c r="I524" s="54">
        <f>SUM(D524:H524)</f>
        <v>0</v>
      </c>
    </row>
    <row r="525" spans="1:9" s="54" customFormat="1" ht="12.75" customHeight="1" x14ac:dyDescent="0.25">
      <c r="A525" s="62"/>
      <c r="B525" s="250"/>
      <c r="C525" s="250"/>
    </row>
    <row r="526" spans="1:9" s="54" customFormat="1" ht="12.75" customHeight="1" x14ac:dyDescent="0.25">
      <c r="A526" s="62" t="s">
        <v>771</v>
      </c>
      <c r="B526" s="247"/>
      <c r="C526" s="247"/>
      <c r="D526" s="55">
        <v>0</v>
      </c>
      <c r="E526" s="55">
        <v>0</v>
      </c>
      <c r="F526" s="295">
        <v>0</v>
      </c>
      <c r="G526" s="295"/>
      <c r="H526" s="55">
        <v>0</v>
      </c>
      <c r="I526" s="55">
        <f>SUM(D527:H527)</f>
        <v>0</v>
      </c>
    </row>
    <row r="527" spans="1:9" s="54" customFormat="1" ht="12.75" customHeight="1" x14ac:dyDescent="0.25">
      <c r="A527" s="199" t="s">
        <v>680</v>
      </c>
      <c r="B527" s="247"/>
      <c r="C527" s="247"/>
      <c r="D527" s="55"/>
      <c r="E527" s="55"/>
      <c r="F527" s="55"/>
      <c r="G527" s="55"/>
      <c r="H527" s="55"/>
      <c r="I527" s="55"/>
    </row>
    <row r="528" spans="1:9" s="54" customFormat="1" ht="12.75" customHeight="1" x14ac:dyDescent="0.25">
      <c r="A528" s="199" t="s">
        <v>772</v>
      </c>
      <c r="B528" s="116"/>
      <c r="C528" s="116"/>
      <c r="D528" s="116">
        <v>0</v>
      </c>
      <c r="E528" s="116">
        <v>0</v>
      </c>
      <c r="F528" s="311">
        <v>0</v>
      </c>
      <c r="G528" s="311"/>
      <c r="H528" s="116">
        <v>0</v>
      </c>
      <c r="I528" s="116">
        <f>SUM(D528:H528)</f>
        <v>0</v>
      </c>
    </row>
    <row r="529" spans="1:10" s="54" customFormat="1" ht="12.75" customHeight="1" x14ac:dyDescent="0.25">
      <c r="A529" s="222" t="s">
        <v>681</v>
      </c>
      <c r="B529" s="55"/>
      <c r="C529" s="55"/>
      <c r="D529" s="55"/>
      <c r="E529" s="55"/>
      <c r="F529" s="55"/>
      <c r="G529" s="55"/>
      <c r="H529" s="55"/>
      <c r="I529" s="55"/>
    </row>
    <row r="530" spans="1:10" s="54" customFormat="1" ht="12.75" customHeight="1" x14ac:dyDescent="0.25">
      <c r="A530" s="207" t="s">
        <v>772</v>
      </c>
      <c r="B530" s="242"/>
      <c r="C530" s="242"/>
      <c r="D530" s="116">
        <f>SUM(D527:D528)</f>
        <v>0</v>
      </c>
      <c r="E530" s="116">
        <f>SUM(E527:E528)</f>
        <v>0</v>
      </c>
      <c r="F530" s="311">
        <f>SUM(F527:F528)</f>
        <v>0</v>
      </c>
      <c r="G530" s="311"/>
      <c r="H530" s="116">
        <f>SUM(H527:H528)</f>
        <v>0</v>
      </c>
      <c r="I530" s="116">
        <f>SUM(D530:H530)</f>
        <v>0</v>
      </c>
    </row>
    <row r="531" spans="1:10" s="54" customFormat="1" ht="12.75" customHeight="1" thickBot="1" x14ac:dyDescent="0.35">
      <c r="A531" s="219" t="s">
        <v>773</v>
      </c>
      <c r="B531" s="245"/>
      <c r="C531" s="245"/>
      <c r="D531" s="245">
        <f>SUM(D522-D530)</f>
        <v>0</v>
      </c>
      <c r="E531" s="245">
        <f>SUM(E522-E530)</f>
        <v>0</v>
      </c>
      <c r="F531" s="305">
        <f>SUM(G522-G530)</f>
        <v>0</v>
      </c>
      <c r="G531" s="305"/>
      <c r="H531" s="245">
        <f>SUM(H522-H530)</f>
        <v>0</v>
      </c>
      <c r="I531" s="245">
        <f>SUM(D531:H531)</f>
        <v>0</v>
      </c>
    </row>
    <row r="532" spans="1:10" s="54" customFormat="1" ht="12.75" customHeight="1" x14ac:dyDescent="0.3">
      <c r="A532" s="64"/>
    </row>
    <row r="533" spans="1:10" s="54" customFormat="1" ht="12.75" customHeight="1" x14ac:dyDescent="0.25">
      <c r="A533" s="54" t="s">
        <v>500</v>
      </c>
      <c r="B533" s="250"/>
      <c r="C533" s="250"/>
      <c r="D533" s="54">
        <v>0</v>
      </c>
      <c r="E533" s="54">
        <v>0</v>
      </c>
      <c r="F533" s="312">
        <v>0</v>
      </c>
      <c r="G533" s="312"/>
      <c r="H533" s="54">
        <v>0</v>
      </c>
      <c r="I533" s="54">
        <f>SUM(D533:H533)</f>
        <v>0</v>
      </c>
    </row>
    <row r="534" spans="1:10" s="54" customFormat="1" ht="12.75" customHeight="1" x14ac:dyDescent="0.25">
      <c r="A534" s="54" t="s">
        <v>501</v>
      </c>
      <c r="B534" s="250"/>
      <c r="C534" s="250"/>
      <c r="D534" s="54">
        <v>0</v>
      </c>
      <c r="E534" s="54">
        <v>0</v>
      </c>
      <c r="F534" s="312">
        <v>0</v>
      </c>
      <c r="G534" s="312"/>
      <c r="H534" s="54">
        <v>0</v>
      </c>
      <c r="I534" s="54">
        <f>SUM(D534:H534)</f>
        <v>0</v>
      </c>
    </row>
    <row r="535" spans="1:10" s="54" customFormat="1" ht="12.75" customHeight="1" x14ac:dyDescent="0.25">
      <c r="A535" s="54" t="s">
        <v>584</v>
      </c>
      <c r="B535" s="250"/>
      <c r="C535" s="250"/>
      <c r="D535" s="54">
        <v>0</v>
      </c>
      <c r="E535" s="54">
        <v>0</v>
      </c>
      <c r="F535" s="312">
        <v>0</v>
      </c>
      <c r="G535" s="312"/>
      <c r="H535" s="54">
        <v>0</v>
      </c>
      <c r="I535" s="54">
        <f>SUM(D535:H535)</f>
        <v>0</v>
      </c>
    </row>
    <row r="536" spans="1:10" s="54" customFormat="1" ht="12.75" customHeight="1" x14ac:dyDescent="0.3">
      <c r="A536" s="64"/>
    </row>
    <row r="537" spans="1:10" s="54" customFormat="1" ht="12.75" customHeight="1" x14ac:dyDescent="0.25">
      <c r="A537" s="54" t="s">
        <v>502</v>
      </c>
      <c r="B537" s="124"/>
      <c r="C537" s="124"/>
      <c r="D537" s="250" t="s">
        <v>547</v>
      </c>
      <c r="E537" s="250" t="s">
        <v>547</v>
      </c>
      <c r="F537" s="250"/>
      <c r="G537" s="250" t="s">
        <v>547</v>
      </c>
      <c r="H537" s="250" t="s">
        <v>547</v>
      </c>
      <c r="I537" s="250"/>
    </row>
    <row r="538" spans="1:10" s="54" customFormat="1" ht="12.75" customHeight="1" x14ac:dyDescent="0.25">
      <c r="A538" s="54" t="s">
        <v>503</v>
      </c>
      <c r="B538" s="124"/>
      <c r="C538" s="124"/>
      <c r="D538" s="250" t="s">
        <v>504</v>
      </c>
      <c r="E538" s="250" t="s">
        <v>504</v>
      </c>
      <c r="F538" s="250"/>
      <c r="G538" s="250" t="s">
        <v>504</v>
      </c>
      <c r="H538" s="250" t="s">
        <v>504</v>
      </c>
      <c r="I538" s="250"/>
    </row>
    <row r="539" spans="1:10" s="54" customFormat="1" ht="12.75" customHeight="1" x14ac:dyDescent="0.25">
      <c r="B539" s="252"/>
      <c r="C539" s="252"/>
      <c r="D539" s="252"/>
      <c r="E539" s="252"/>
      <c r="F539" s="252"/>
      <c r="G539" s="252"/>
      <c r="H539" s="252"/>
      <c r="I539" s="252"/>
      <c r="J539" s="252"/>
    </row>
    <row r="540" spans="1:10" s="54" customFormat="1" ht="12.75" customHeight="1" x14ac:dyDescent="0.25">
      <c r="A540" s="111" t="s">
        <v>363</v>
      </c>
      <c r="B540" s="125"/>
      <c r="C540" s="125"/>
    </row>
    <row r="541" spans="1:10" s="54" customFormat="1" ht="12.75" customHeight="1" x14ac:dyDescent="0.25">
      <c r="A541" s="111" t="s">
        <v>161</v>
      </c>
      <c r="D541" s="54">
        <v>0</v>
      </c>
      <c r="E541" s="54">
        <v>0</v>
      </c>
      <c r="F541" s="312">
        <v>0</v>
      </c>
      <c r="G541" s="312"/>
      <c r="H541" s="54">
        <v>0</v>
      </c>
      <c r="I541" s="54">
        <f>SUM(D541:H541)</f>
        <v>0</v>
      </c>
    </row>
    <row r="542" spans="1:10" s="54" customFormat="1" ht="12.75" customHeight="1" x14ac:dyDescent="0.25">
      <c r="A542" s="54" t="s">
        <v>362</v>
      </c>
      <c r="B542" s="252"/>
      <c r="C542" s="252"/>
      <c r="D542" s="252"/>
      <c r="E542" s="252"/>
      <c r="F542" s="252"/>
      <c r="G542" s="252"/>
      <c r="H542" s="252"/>
      <c r="I542" s="252"/>
      <c r="J542" s="252"/>
    </row>
    <row r="543" spans="1:10" s="54" customFormat="1" ht="12.75" customHeight="1" x14ac:dyDescent="0.25">
      <c r="A543" s="54" t="s">
        <v>160</v>
      </c>
      <c r="D543" s="54">
        <v>0</v>
      </c>
      <c r="E543" s="54">
        <v>0</v>
      </c>
      <c r="F543" s="312">
        <v>0</v>
      </c>
      <c r="G543" s="312"/>
      <c r="H543" s="54">
        <v>0</v>
      </c>
      <c r="I543" s="54">
        <f>SUM(D543:H543)</f>
        <v>0</v>
      </c>
    </row>
    <row r="544" spans="1:10" s="54" customFormat="1" ht="12.75" customHeight="1" x14ac:dyDescent="0.25">
      <c r="A544" s="111"/>
    </row>
    <row r="545" spans="1:9" s="54" customFormat="1" ht="39.5" thickBot="1" x14ac:dyDescent="0.35">
      <c r="A545" s="126" t="s">
        <v>16</v>
      </c>
      <c r="B545" s="120"/>
      <c r="C545" s="120"/>
      <c r="D545" s="262" t="s">
        <v>495</v>
      </c>
      <c r="E545" s="262" t="s">
        <v>496</v>
      </c>
      <c r="F545" s="315" t="s">
        <v>497</v>
      </c>
      <c r="G545" s="315"/>
      <c r="H545" s="262" t="s">
        <v>250</v>
      </c>
      <c r="I545" s="262" t="s">
        <v>47</v>
      </c>
    </row>
    <row r="546" spans="1:9" s="54" customFormat="1" ht="12.75" customHeight="1" x14ac:dyDescent="0.25">
      <c r="A546" s="62" t="s">
        <v>769</v>
      </c>
      <c r="B546" s="250"/>
      <c r="C546" s="250"/>
      <c r="D546" s="250">
        <v>0</v>
      </c>
      <c r="E546" s="54">
        <v>0</v>
      </c>
      <c r="F546" s="294">
        <v>0</v>
      </c>
      <c r="G546" s="294"/>
      <c r="H546" s="54">
        <v>0</v>
      </c>
      <c r="I546" s="54">
        <f>SUM(D546:H546)</f>
        <v>0</v>
      </c>
    </row>
    <row r="547" spans="1:9" s="54" customFormat="1" ht="12.75" customHeight="1" x14ac:dyDescent="0.25">
      <c r="A547" s="62" t="s">
        <v>498</v>
      </c>
      <c r="B547" s="250"/>
      <c r="C547" s="250"/>
      <c r="D547" s="54">
        <v>0</v>
      </c>
      <c r="E547" s="54">
        <v>0</v>
      </c>
      <c r="F547" s="312">
        <v>0</v>
      </c>
      <c r="G547" s="312"/>
      <c r="H547" s="54">
        <v>0</v>
      </c>
      <c r="I547" s="54">
        <f>SUM(D547:H547)</f>
        <v>0</v>
      </c>
    </row>
    <row r="548" spans="1:9" s="54" customFormat="1" ht="12.75" customHeight="1" x14ac:dyDescent="0.25">
      <c r="A548" s="62" t="s">
        <v>361</v>
      </c>
      <c r="B548" s="250"/>
      <c r="C548" s="250"/>
      <c r="D548" s="54">
        <v>0</v>
      </c>
      <c r="E548" s="54">
        <v>0</v>
      </c>
      <c r="F548" s="312">
        <v>0</v>
      </c>
      <c r="G548" s="312"/>
      <c r="H548" s="54">
        <v>0</v>
      </c>
      <c r="I548" s="54">
        <f>SUM(D548:H548)</f>
        <v>0</v>
      </c>
    </row>
    <row r="549" spans="1:9" s="54" customFormat="1" ht="12.75" customHeight="1" x14ac:dyDescent="0.25">
      <c r="A549" s="62" t="s">
        <v>499</v>
      </c>
      <c r="B549" s="242"/>
      <c r="C549" s="242"/>
      <c r="D549" s="116">
        <v>0</v>
      </c>
      <c r="E549" s="116">
        <v>0</v>
      </c>
      <c r="F549" s="312">
        <v>0</v>
      </c>
      <c r="G549" s="312"/>
      <c r="H549" s="116">
        <v>0</v>
      </c>
      <c r="I549" s="116">
        <f>SUM(D549:H549)</f>
        <v>0</v>
      </c>
    </row>
    <row r="550" spans="1:9" s="54" customFormat="1" ht="12.75" customHeight="1" x14ac:dyDescent="0.3">
      <c r="A550" s="218" t="s">
        <v>770</v>
      </c>
      <c r="B550" s="123"/>
      <c r="C550" s="123"/>
      <c r="D550" s="117">
        <f>SUM(D546+D547+D548-D549)</f>
        <v>0</v>
      </c>
      <c r="E550" s="117">
        <f>SUM(E546+E547+E548-E549)</f>
        <v>0</v>
      </c>
      <c r="F550" s="313">
        <f>SUM(F546+F547+F548-F549)</f>
        <v>0</v>
      </c>
      <c r="G550" s="313"/>
      <c r="H550" s="117">
        <f>SUM(H546+H547+H548-H549)</f>
        <v>0</v>
      </c>
      <c r="I550" s="117">
        <f>SUM(D550:H550)</f>
        <v>0</v>
      </c>
    </row>
    <row r="551" spans="1:9" s="54" customFormat="1" ht="12.75" customHeight="1" x14ac:dyDescent="0.3">
      <c r="A551" s="62" t="s">
        <v>360</v>
      </c>
      <c r="B551" s="265"/>
      <c r="C551" s="265"/>
      <c r="D551" s="55"/>
      <c r="E551" s="55"/>
      <c r="F551" s="55"/>
      <c r="G551" s="55"/>
      <c r="H551" s="55"/>
      <c r="I551" s="55"/>
    </row>
    <row r="552" spans="1:9" s="54" customFormat="1" ht="12.75" customHeight="1" x14ac:dyDescent="0.25">
      <c r="A552" s="62" t="s">
        <v>682</v>
      </c>
      <c r="B552" s="250"/>
      <c r="C552" s="250"/>
      <c r="D552" s="54">
        <v>0</v>
      </c>
      <c r="E552" s="54">
        <v>0</v>
      </c>
      <c r="F552" s="312">
        <v>0</v>
      </c>
      <c r="G552" s="312"/>
      <c r="H552" s="54">
        <v>0</v>
      </c>
      <c r="I552" s="54">
        <f>SUM(D552:H552)</f>
        <v>0</v>
      </c>
    </row>
    <row r="553" spans="1:9" s="54" customFormat="1" ht="12.75" customHeight="1" x14ac:dyDescent="0.25">
      <c r="A553" s="62"/>
      <c r="B553" s="250"/>
      <c r="C553" s="250"/>
    </row>
    <row r="554" spans="1:9" s="54" customFormat="1" ht="12.75" customHeight="1" x14ac:dyDescent="0.25">
      <c r="A554" s="62" t="s">
        <v>771</v>
      </c>
      <c r="B554" s="250"/>
      <c r="C554" s="250"/>
      <c r="D554" s="54">
        <v>0</v>
      </c>
      <c r="E554" s="54">
        <v>0</v>
      </c>
      <c r="F554" s="312">
        <v>0</v>
      </c>
      <c r="G554" s="312"/>
      <c r="H554" s="54">
        <v>0</v>
      </c>
      <c r="I554" s="54">
        <f>SUM(D554:H554)</f>
        <v>0</v>
      </c>
    </row>
    <row r="555" spans="1:9" s="54" customFormat="1" ht="12.75" customHeight="1" x14ac:dyDescent="0.25">
      <c r="A555" s="199" t="s">
        <v>680</v>
      </c>
      <c r="B555" s="250"/>
      <c r="C555" s="250"/>
    </row>
    <row r="556" spans="1:9" s="54" customFormat="1" ht="12.75" customHeight="1" x14ac:dyDescent="0.25">
      <c r="A556" s="199" t="s">
        <v>772</v>
      </c>
      <c r="B556" s="116"/>
      <c r="C556" s="116"/>
      <c r="D556" s="116">
        <v>0</v>
      </c>
      <c r="E556" s="116">
        <v>0</v>
      </c>
      <c r="F556" s="311">
        <v>0</v>
      </c>
      <c r="G556" s="311"/>
      <c r="H556" s="116">
        <v>0</v>
      </c>
      <c r="I556" s="116">
        <f>SUM(D556:H556)</f>
        <v>0</v>
      </c>
    </row>
    <row r="557" spans="1:9" s="54" customFormat="1" ht="12.75" customHeight="1" x14ac:dyDescent="0.25">
      <c r="A557" s="222" t="s">
        <v>681</v>
      </c>
      <c r="B557" s="55"/>
      <c r="C557" s="55"/>
      <c r="D557" s="55"/>
      <c r="E557" s="55"/>
      <c r="F557" s="55"/>
      <c r="G557" s="55"/>
      <c r="H557" s="55"/>
      <c r="I557" s="55"/>
    </row>
    <row r="558" spans="1:9" s="54" customFormat="1" ht="12.75" customHeight="1" x14ac:dyDescent="0.25">
      <c r="A558" s="207" t="s">
        <v>772</v>
      </c>
      <c r="B558" s="242"/>
      <c r="C558" s="242"/>
      <c r="D558" s="116">
        <f>SUM(D554:D556)</f>
        <v>0</v>
      </c>
      <c r="E558" s="116">
        <f>SUM(E554:E556)</f>
        <v>0</v>
      </c>
      <c r="F558" s="311">
        <f>SUM(F554:F556)</f>
        <v>0</v>
      </c>
      <c r="G558" s="311"/>
      <c r="H558" s="116">
        <f>SUM(H554:H556)</f>
        <v>0</v>
      </c>
      <c r="I558" s="116">
        <f>SUM(D558:H558)</f>
        <v>0</v>
      </c>
    </row>
    <row r="559" spans="1:9" s="54" customFormat="1" ht="12.75" customHeight="1" thickBot="1" x14ac:dyDescent="0.35">
      <c r="A559" s="219" t="s">
        <v>773</v>
      </c>
      <c r="B559" s="245"/>
      <c r="C559" s="245"/>
      <c r="D559" s="245">
        <f>SUM(D550-D558)</f>
        <v>0</v>
      </c>
      <c r="E559" s="245">
        <f>SUM(E550-E558)</f>
        <v>0</v>
      </c>
      <c r="F559" s="305">
        <f>SUM(G550-G558)</f>
        <v>0</v>
      </c>
      <c r="G559" s="305"/>
      <c r="H559" s="245">
        <f>SUM(H550-H558)</f>
        <v>0</v>
      </c>
      <c r="I559" s="245">
        <f>SUM(D559:H559)</f>
        <v>0</v>
      </c>
    </row>
    <row r="560" spans="1:9" s="54" customFormat="1" ht="12.75" customHeight="1" x14ac:dyDescent="0.3">
      <c r="A560" s="64"/>
    </row>
    <row r="561" spans="1:12" s="54" customFormat="1" ht="12.75" customHeight="1" x14ac:dyDescent="0.25">
      <c r="A561" s="54" t="s">
        <v>500</v>
      </c>
      <c r="B561" s="250"/>
      <c r="C561" s="250"/>
      <c r="D561" s="54">
        <v>0</v>
      </c>
      <c r="E561" s="54">
        <v>0</v>
      </c>
      <c r="F561" s="312">
        <v>0</v>
      </c>
      <c r="G561" s="312"/>
      <c r="H561" s="54">
        <v>0</v>
      </c>
      <c r="I561" s="54">
        <f>SUM(D561:H561)</f>
        <v>0</v>
      </c>
    </row>
    <row r="562" spans="1:12" s="54" customFormat="1" ht="12.75" customHeight="1" x14ac:dyDescent="0.25">
      <c r="A562" s="54" t="s">
        <v>501</v>
      </c>
      <c r="B562" s="250"/>
      <c r="C562" s="250"/>
      <c r="D562" s="54">
        <v>0</v>
      </c>
      <c r="E562" s="54">
        <v>0</v>
      </c>
      <c r="F562" s="312">
        <v>0</v>
      </c>
      <c r="G562" s="312"/>
      <c r="H562" s="54">
        <v>0</v>
      </c>
      <c r="I562" s="54">
        <f>SUM(D562:H562)</f>
        <v>0</v>
      </c>
    </row>
    <row r="563" spans="1:12" s="54" customFormat="1" ht="12.75" customHeight="1" x14ac:dyDescent="0.25">
      <c r="A563" s="54" t="s">
        <v>584</v>
      </c>
      <c r="B563" s="250"/>
      <c r="C563" s="250"/>
      <c r="D563" s="54">
        <v>0</v>
      </c>
      <c r="E563" s="54">
        <v>0</v>
      </c>
      <c r="F563" s="312">
        <v>0</v>
      </c>
      <c r="G563" s="312"/>
      <c r="H563" s="54">
        <v>0</v>
      </c>
      <c r="I563" s="54">
        <f>SUM(D563:H563)</f>
        <v>0</v>
      </c>
    </row>
    <row r="564" spans="1:12" s="54" customFormat="1" ht="12.75" customHeight="1" x14ac:dyDescent="0.3">
      <c r="A564" s="64"/>
    </row>
    <row r="565" spans="1:12" s="54" customFormat="1" ht="12.75" customHeight="1" x14ac:dyDescent="0.25">
      <c r="A565" s="54" t="s">
        <v>502</v>
      </c>
      <c r="B565" s="124"/>
      <c r="C565" s="124"/>
      <c r="D565" s="250" t="s">
        <v>547</v>
      </c>
      <c r="E565" s="250" t="s">
        <v>547</v>
      </c>
      <c r="F565" s="250"/>
      <c r="G565" s="250" t="s">
        <v>547</v>
      </c>
      <c r="H565" s="250" t="s">
        <v>547</v>
      </c>
      <c r="I565" s="250"/>
    </row>
    <row r="566" spans="1:12" s="54" customFormat="1" ht="12.75" customHeight="1" x14ac:dyDescent="0.25">
      <c r="A566" s="54" t="s">
        <v>503</v>
      </c>
      <c r="B566" s="124"/>
      <c r="C566" s="124"/>
      <c r="D566" s="250" t="s">
        <v>504</v>
      </c>
      <c r="E566" s="250" t="s">
        <v>504</v>
      </c>
      <c r="F566" s="250"/>
      <c r="G566" s="250" t="s">
        <v>504</v>
      </c>
      <c r="H566" s="250" t="s">
        <v>504</v>
      </c>
      <c r="I566" s="250"/>
    </row>
    <row r="567" spans="1:12" s="54" customFormat="1" ht="12.75" customHeight="1" x14ac:dyDescent="0.25">
      <c r="B567" s="252"/>
      <c r="C567" s="252"/>
      <c r="D567" s="252"/>
      <c r="E567" s="252"/>
      <c r="F567" s="252"/>
      <c r="G567" s="252"/>
      <c r="H567" s="252"/>
      <c r="I567" s="252"/>
      <c r="J567" s="252"/>
    </row>
    <row r="568" spans="1:12" s="54" customFormat="1" ht="12.75" customHeight="1" x14ac:dyDescent="0.25">
      <c r="A568" s="111" t="s">
        <v>365</v>
      </c>
      <c r="F568" s="312"/>
      <c r="G568" s="312"/>
    </row>
    <row r="569" spans="1:12" s="54" customFormat="1" ht="12.75" customHeight="1" x14ac:dyDescent="0.25">
      <c r="A569" s="111" t="s">
        <v>164</v>
      </c>
      <c r="D569" s="54">
        <v>0</v>
      </c>
      <c r="E569" s="54">
        <v>0</v>
      </c>
      <c r="F569" s="312">
        <v>0</v>
      </c>
      <c r="G569" s="312"/>
      <c r="H569" s="54">
        <v>0</v>
      </c>
      <c r="I569" s="54">
        <f>SUM(D569:H569)</f>
        <v>0</v>
      </c>
    </row>
    <row r="570" spans="1:12" s="54" customFormat="1" ht="12.75" customHeight="1" x14ac:dyDescent="0.25">
      <c r="A570" s="54" t="s">
        <v>364</v>
      </c>
      <c r="F570" s="312"/>
      <c r="G570" s="312"/>
    </row>
    <row r="571" spans="1:12" s="54" customFormat="1" ht="12.75" customHeight="1" x14ac:dyDescent="0.25">
      <c r="A571" s="54" t="s">
        <v>163</v>
      </c>
      <c r="B571" s="125"/>
      <c r="C571" s="125"/>
      <c r="D571" s="54">
        <v>0</v>
      </c>
      <c r="E571" s="54">
        <v>0</v>
      </c>
      <c r="F571" s="312">
        <v>0</v>
      </c>
      <c r="G571" s="312"/>
      <c r="H571" s="54">
        <v>0</v>
      </c>
      <c r="I571" s="54">
        <f>SUM(D571:H571)</f>
        <v>0</v>
      </c>
    </row>
    <row r="572" spans="1:12" s="54" customFormat="1" ht="12.75" customHeight="1" x14ac:dyDescent="0.25">
      <c r="A572" s="111"/>
    </row>
    <row r="573" spans="1:12" s="54" customFormat="1" ht="12.75" customHeight="1" x14ac:dyDescent="0.25"/>
    <row r="574" spans="1:12" s="75" customFormat="1" ht="16.5" x14ac:dyDescent="0.35">
      <c r="A574" s="74" t="s">
        <v>535</v>
      </c>
      <c r="B574" s="127" t="s">
        <v>531</v>
      </c>
      <c r="C574" s="128"/>
      <c r="D574" s="128"/>
      <c r="E574" s="128"/>
      <c r="F574" s="128"/>
      <c r="G574" s="128"/>
      <c r="H574" s="128"/>
      <c r="I574" s="128"/>
    </row>
    <row r="575" spans="1:12" s="78" customFormat="1" ht="12.75" customHeight="1" x14ac:dyDescent="0.35">
      <c r="A575" s="129"/>
      <c r="B575" s="130"/>
      <c r="C575" s="131"/>
      <c r="D575" s="131"/>
      <c r="E575" s="131"/>
      <c r="F575" s="131"/>
      <c r="G575" s="131"/>
      <c r="H575" s="131"/>
      <c r="I575" s="131"/>
    </row>
    <row r="576" spans="1:12" s="54" customFormat="1" ht="26.25" customHeight="1" thickBot="1" x14ac:dyDescent="0.35">
      <c r="A576" s="100" t="s">
        <v>507</v>
      </c>
      <c r="B576" s="70"/>
      <c r="C576" s="70"/>
      <c r="D576" s="262" t="s">
        <v>617</v>
      </c>
      <c r="E576" s="262" t="s">
        <v>367</v>
      </c>
      <c r="F576" s="262" t="s">
        <v>366</v>
      </c>
      <c r="G576" s="70"/>
      <c r="H576" s="262" t="s">
        <v>280</v>
      </c>
      <c r="I576" s="262" t="s">
        <v>281</v>
      </c>
      <c r="L576" s="132"/>
    </row>
    <row r="577" spans="1:12" s="54" customFormat="1" ht="12.75" customHeight="1" x14ac:dyDescent="0.3">
      <c r="A577" s="257" t="s">
        <v>119</v>
      </c>
      <c r="D577" s="257" t="s">
        <v>557</v>
      </c>
      <c r="E577" s="133"/>
      <c r="F577" s="134" t="s">
        <v>558</v>
      </c>
      <c r="H577" s="135">
        <v>0</v>
      </c>
      <c r="I577" s="136">
        <v>0</v>
      </c>
      <c r="L577" s="132"/>
    </row>
    <row r="578" spans="1:12" s="54" customFormat="1" ht="12.75" customHeight="1" x14ac:dyDescent="0.3">
      <c r="A578" s="137" t="s">
        <v>120</v>
      </c>
      <c r="D578" s="257" t="s">
        <v>557</v>
      </c>
      <c r="E578" s="138"/>
      <c r="F578" s="134" t="s">
        <v>558</v>
      </c>
      <c r="H578" s="135">
        <v>0</v>
      </c>
      <c r="I578" s="136">
        <v>0</v>
      </c>
      <c r="L578" s="247"/>
    </row>
    <row r="579" spans="1:12" s="54" customFormat="1" ht="12.75" customHeight="1" x14ac:dyDescent="0.3">
      <c r="A579" s="137" t="s">
        <v>121</v>
      </c>
      <c r="D579" s="257" t="s">
        <v>557</v>
      </c>
      <c r="E579" s="138"/>
      <c r="F579" s="134" t="s">
        <v>558</v>
      </c>
      <c r="H579" s="135">
        <v>0</v>
      </c>
      <c r="I579" s="136">
        <v>0</v>
      </c>
      <c r="L579" s="247"/>
    </row>
    <row r="580" spans="1:12" s="54" customFormat="1" ht="12.75" customHeight="1" x14ac:dyDescent="0.25">
      <c r="A580" s="55"/>
      <c r="E580" s="259"/>
      <c r="F580" s="139"/>
      <c r="G580" s="139"/>
      <c r="H580" s="250"/>
      <c r="I580" s="139"/>
      <c r="L580" s="247"/>
    </row>
    <row r="581" spans="1:12" s="54" customFormat="1" ht="13" x14ac:dyDescent="0.3">
      <c r="A581" s="55"/>
      <c r="E581" s="259"/>
      <c r="F581" s="139"/>
      <c r="G581" s="139"/>
      <c r="H581" s="260" t="s">
        <v>385</v>
      </c>
      <c r="I581" s="140" t="s">
        <v>165</v>
      </c>
      <c r="L581" s="247"/>
    </row>
    <row r="582" spans="1:12" s="54" customFormat="1" ht="12.75" customHeight="1" x14ac:dyDescent="0.3">
      <c r="A582" s="55"/>
      <c r="E582" s="259"/>
      <c r="F582" s="139"/>
      <c r="G582" s="139"/>
      <c r="H582" s="260" t="s">
        <v>167</v>
      </c>
      <c r="I582" s="140" t="s">
        <v>168</v>
      </c>
      <c r="L582" s="247"/>
    </row>
    <row r="583" spans="1:12" s="54" customFormat="1" ht="12.75" customHeight="1" thickBot="1" x14ac:dyDescent="0.35">
      <c r="A583" s="100" t="s">
        <v>507</v>
      </c>
      <c r="B583" s="70"/>
      <c r="C583" s="70"/>
      <c r="D583" s="70"/>
      <c r="E583" s="141"/>
      <c r="F583" s="142"/>
      <c r="G583" s="142"/>
      <c r="H583" s="254" t="s">
        <v>166</v>
      </c>
      <c r="I583" s="262" t="s">
        <v>166</v>
      </c>
      <c r="L583" s="247"/>
    </row>
    <row r="584" spans="1:12" s="54" customFormat="1" ht="12.75" customHeight="1" x14ac:dyDescent="0.3">
      <c r="A584" s="257" t="s">
        <v>119</v>
      </c>
      <c r="E584" s="259"/>
      <c r="F584" s="139"/>
      <c r="G584" s="139"/>
      <c r="H584" s="250">
        <v>0</v>
      </c>
      <c r="I584" s="139">
        <v>0</v>
      </c>
      <c r="L584" s="247"/>
    </row>
    <row r="585" spans="1:12" s="54" customFormat="1" ht="12.75" customHeight="1" x14ac:dyDescent="0.3">
      <c r="A585" s="137" t="s">
        <v>120</v>
      </c>
      <c r="E585" s="259"/>
      <c r="F585" s="139"/>
      <c r="G585" s="139"/>
      <c r="H585" s="250">
        <v>0</v>
      </c>
      <c r="I585" s="139">
        <v>0</v>
      </c>
      <c r="L585" s="247"/>
    </row>
    <row r="586" spans="1:12" s="54" customFormat="1" ht="12.75" customHeight="1" x14ac:dyDescent="0.3">
      <c r="A586" s="137" t="s">
        <v>121</v>
      </c>
      <c r="E586" s="259"/>
      <c r="F586" s="139"/>
      <c r="G586" s="139"/>
      <c r="H586" s="232" t="s">
        <v>738</v>
      </c>
      <c r="I586" s="234" t="s">
        <v>738</v>
      </c>
      <c r="L586" s="247"/>
    </row>
    <row r="587" spans="1:12" s="78" customFormat="1" ht="12.75" customHeight="1" x14ac:dyDescent="0.35">
      <c r="A587" s="143"/>
      <c r="B587" s="143"/>
      <c r="C587" s="144"/>
      <c r="D587" s="144"/>
      <c r="E587" s="144"/>
      <c r="F587" s="144"/>
      <c r="G587" s="144"/>
      <c r="H587" s="144"/>
      <c r="I587" s="144"/>
    </row>
    <row r="588" spans="1:12" s="54" customFormat="1" ht="12.75" customHeight="1" thickBot="1" x14ac:dyDescent="0.35">
      <c r="A588" s="49" t="s">
        <v>282</v>
      </c>
      <c r="B588" s="145"/>
      <c r="C588" s="145"/>
      <c r="D588" s="145"/>
      <c r="E588" s="145"/>
      <c r="F588" s="146" t="s">
        <v>119</v>
      </c>
      <c r="G588" s="145"/>
      <c r="H588" s="146" t="s">
        <v>120</v>
      </c>
      <c r="I588" s="146" t="s">
        <v>121</v>
      </c>
      <c r="J588" s="132"/>
    </row>
    <row r="589" spans="1:12" s="54" customFormat="1" ht="12.75" customHeight="1" x14ac:dyDescent="0.25">
      <c r="A589" s="55" t="s">
        <v>11</v>
      </c>
      <c r="B589" s="55"/>
      <c r="F589" s="54">
        <v>0</v>
      </c>
      <c r="H589" s="54">
        <v>0</v>
      </c>
      <c r="I589" s="54">
        <v>0</v>
      </c>
    </row>
    <row r="590" spans="1:12" s="54" customFormat="1" ht="12.75" customHeight="1" x14ac:dyDescent="0.25">
      <c r="A590" s="55" t="s">
        <v>509</v>
      </c>
      <c r="B590" s="55"/>
      <c r="F590" s="54">
        <v>0</v>
      </c>
      <c r="H590" s="54">
        <v>0</v>
      </c>
      <c r="I590" s="54">
        <v>0</v>
      </c>
    </row>
    <row r="591" spans="1:12" s="54" customFormat="1" ht="12.75" customHeight="1" x14ac:dyDescent="0.25">
      <c r="A591" s="55" t="s">
        <v>510</v>
      </c>
      <c r="B591" s="55"/>
      <c r="F591" s="54">
        <v>0</v>
      </c>
      <c r="H591" s="54">
        <v>0</v>
      </c>
      <c r="I591" s="54">
        <v>0</v>
      </c>
    </row>
    <row r="592" spans="1:12" s="54" customFormat="1" ht="12.75" customHeight="1" x14ac:dyDescent="0.25">
      <c r="A592" s="55" t="s">
        <v>505</v>
      </c>
      <c r="B592" s="55"/>
      <c r="F592" s="54">
        <v>0</v>
      </c>
      <c r="H592" s="54">
        <v>0</v>
      </c>
      <c r="I592" s="54">
        <v>0</v>
      </c>
      <c r="J592" s="55"/>
    </row>
    <row r="593" spans="1:12" s="54" customFormat="1" ht="12.75" customHeight="1" x14ac:dyDescent="0.25">
      <c r="A593" s="55"/>
      <c r="B593" s="55"/>
      <c r="J593" s="55"/>
    </row>
    <row r="594" spans="1:12" s="54" customFormat="1" ht="12.75" customHeight="1" x14ac:dyDescent="0.25">
      <c r="A594" s="62" t="s">
        <v>774</v>
      </c>
      <c r="B594" s="55"/>
      <c r="F594" s="54">
        <v>0</v>
      </c>
      <c r="H594" s="54">
        <v>0</v>
      </c>
      <c r="I594" s="54">
        <v>0</v>
      </c>
    </row>
    <row r="595" spans="1:12" ht="12.75" customHeight="1" x14ac:dyDescent="0.25">
      <c r="A595" s="55" t="s">
        <v>511</v>
      </c>
      <c r="B595" s="55"/>
      <c r="C595" s="50"/>
      <c r="D595" s="50"/>
      <c r="E595" s="50"/>
      <c r="F595" s="51">
        <v>0</v>
      </c>
      <c r="H595" s="51">
        <v>0</v>
      </c>
      <c r="I595" s="51">
        <v>0</v>
      </c>
      <c r="J595" s="50"/>
    </row>
    <row r="596" spans="1:12" ht="12.75" customHeight="1" x14ac:dyDescent="0.25">
      <c r="A596" s="96" t="s">
        <v>512</v>
      </c>
      <c r="B596" s="96"/>
      <c r="C596" s="50"/>
      <c r="D596" s="50"/>
      <c r="E596" s="50"/>
      <c r="F596" s="51">
        <v>0</v>
      </c>
      <c r="H596" s="51">
        <v>0</v>
      </c>
      <c r="I596" s="51">
        <v>0</v>
      </c>
      <c r="J596" s="50"/>
    </row>
    <row r="597" spans="1:12" ht="12.75" customHeight="1" x14ac:dyDescent="0.25">
      <c r="A597" s="96" t="s">
        <v>513</v>
      </c>
      <c r="B597" s="96"/>
      <c r="F597" s="51">
        <v>0</v>
      </c>
      <c r="H597" s="51">
        <v>0</v>
      </c>
      <c r="I597" s="51">
        <v>0</v>
      </c>
    </row>
    <row r="598" spans="1:12" ht="12.75" customHeight="1" x14ac:dyDescent="0.25">
      <c r="A598" s="96" t="s">
        <v>514</v>
      </c>
      <c r="B598" s="96"/>
      <c r="F598" s="51">
        <v>0</v>
      </c>
      <c r="H598" s="51">
        <v>0</v>
      </c>
      <c r="I598" s="51">
        <v>0</v>
      </c>
    </row>
    <row r="599" spans="1:12" ht="12.75" customHeight="1" x14ac:dyDescent="0.25">
      <c r="A599" s="96" t="s">
        <v>515</v>
      </c>
      <c r="B599" s="96"/>
      <c r="F599" s="51">
        <v>0</v>
      </c>
      <c r="H599" s="51">
        <v>0</v>
      </c>
      <c r="I599" s="51">
        <v>0</v>
      </c>
    </row>
    <row r="600" spans="1:12" ht="12.75" customHeight="1" x14ac:dyDescent="0.25">
      <c r="A600" s="96" t="s">
        <v>37</v>
      </c>
      <c r="B600" s="96"/>
      <c r="F600" s="51">
        <v>0</v>
      </c>
      <c r="H600" s="51">
        <v>0</v>
      </c>
      <c r="I600" s="51">
        <v>0</v>
      </c>
      <c r="J600" s="96"/>
    </row>
    <row r="601" spans="1:12" ht="12.75" customHeight="1" x14ac:dyDescent="0.25">
      <c r="A601" s="157" t="s">
        <v>516</v>
      </c>
      <c r="B601" s="96"/>
      <c r="C601" s="96"/>
      <c r="D601" s="96"/>
      <c r="E601" s="96"/>
      <c r="F601" s="96">
        <v>0</v>
      </c>
      <c r="G601" s="96"/>
      <c r="H601" s="96">
        <v>0</v>
      </c>
      <c r="I601" s="96">
        <v>0</v>
      </c>
      <c r="J601" s="96"/>
    </row>
    <row r="602" spans="1:12" s="54" customFormat="1" ht="12.75" customHeight="1" thickBot="1" x14ac:dyDescent="0.35">
      <c r="A602" s="219" t="s">
        <v>775</v>
      </c>
      <c r="B602" s="48"/>
      <c r="C602" s="85"/>
      <c r="D602" s="85"/>
      <c r="E602" s="85"/>
      <c r="F602" s="48">
        <f>F594+SUM(F597:F601)</f>
        <v>0</v>
      </c>
      <c r="G602" s="48"/>
      <c r="H602" s="48">
        <f>H594+SUM(H597:H601)</f>
        <v>0</v>
      </c>
      <c r="I602" s="48">
        <f>I594+SUM(I597:I601)</f>
        <v>0</v>
      </c>
      <c r="J602" s="53"/>
    </row>
    <row r="603" spans="1:12" s="54" customFormat="1" ht="12.75" customHeight="1" x14ac:dyDescent="0.3">
      <c r="A603" s="53"/>
      <c r="B603" s="53"/>
      <c r="C603" s="55"/>
      <c r="D603" s="55"/>
      <c r="E603" s="55"/>
      <c r="F603" s="55"/>
      <c r="G603" s="55"/>
      <c r="H603" s="55"/>
      <c r="I603" s="55"/>
      <c r="J603" s="53"/>
      <c r="K603" s="53"/>
      <c r="L603" s="53"/>
    </row>
    <row r="604" spans="1:12" s="54" customFormat="1" ht="12.75" customHeight="1" x14ac:dyDescent="0.25">
      <c r="A604" s="62" t="s">
        <v>739</v>
      </c>
      <c r="J604" s="55"/>
    </row>
    <row r="605" spans="1:12" s="54" customFormat="1" ht="12.75" customHeight="1" x14ac:dyDescent="0.25">
      <c r="A605" s="62" t="s">
        <v>740</v>
      </c>
      <c r="J605" s="55"/>
    </row>
    <row r="606" spans="1:12" s="54" customFormat="1" ht="12.75" customHeight="1" x14ac:dyDescent="0.25">
      <c r="A606" s="54" t="s">
        <v>587</v>
      </c>
    </row>
    <row r="607" spans="1:12" s="54" customFormat="1" ht="12.75" customHeight="1" x14ac:dyDescent="0.25"/>
    <row r="608" spans="1:12" s="54" customFormat="1" ht="12.75" customHeight="1" thickBot="1" x14ac:dyDescent="0.35">
      <c r="A608" s="49" t="s">
        <v>283</v>
      </c>
      <c r="B608" s="49"/>
      <c r="C608" s="49"/>
      <c r="D608" s="49"/>
      <c r="E608" s="49"/>
      <c r="F608" s="316"/>
      <c r="G608" s="316"/>
      <c r="H608" s="255"/>
      <c r="I608" s="255" t="s">
        <v>741</v>
      </c>
      <c r="J608" s="265"/>
      <c r="K608" s="265"/>
    </row>
    <row r="609" spans="1:11" s="54" customFormat="1" ht="12.75" customHeight="1" x14ac:dyDescent="0.25">
      <c r="A609" s="54" t="s">
        <v>559</v>
      </c>
      <c r="F609" s="294"/>
      <c r="G609" s="294"/>
      <c r="I609" s="54">
        <v>0</v>
      </c>
      <c r="J609" s="55"/>
      <c r="K609" s="55"/>
    </row>
    <row r="610" spans="1:11" s="54" customFormat="1" ht="12.75" customHeight="1" x14ac:dyDescent="0.25">
      <c r="A610" s="54" t="s">
        <v>560</v>
      </c>
      <c r="F610" s="312"/>
      <c r="G610" s="312"/>
      <c r="I610" s="54">
        <v>0</v>
      </c>
      <c r="J610" s="55"/>
      <c r="K610" s="55"/>
    </row>
    <row r="611" spans="1:11" s="54" customFormat="1" ht="12.75" customHeight="1" x14ac:dyDescent="0.25">
      <c r="A611" s="54" t="s">
        <v>561</v>
      </c>
      <c r="F611" s="312"/>
      <c r="G611" s="312"/>
      <c r="I611" s="54">
        <v>0</v>
      </c>
      <c r="J611" s="55"/>
      <c r="K611" s="55"/>
    </row>
    <row r="612" spans="1:11" s="54" customFormat="1" ht="12.75" customHeight="1" x14ac:dyDescent="0.25">
      <c r="A612" s="116" t="s">
        <v>562</v>
      </c>
      <c r="B612" s="116"/>
      <c r="C612" s="116"/>
      <c r="D612" s="116"/>
      <c r="E612" s="116"/>
      <c r="F612" s="311"/>
      <c r="G612" s="311"/>
      <c r="H612" s="116"/>
      <c r="I612" s="116">
        <v>0</v>
      </c>
      <c r="J612" s="55"/>
      <c r="K612" s="55"/>
    </row>
    <row r="613" spans="1:11" s="54" customFormat="1" ht="12.75" customHeight="1" x14ac:dyDescent="0.25">
      <c r="A613" s="117" t="s">
        <v>563</v>
      </c>
      <c r="B613" s="117"/>
      <c r="C613" s="117"/>
      <c r="D613" s="116"/>
      <c r="E613" s="116"/>
      <c r="F613" s="311"/>
      <c r="G613" s="311"/>
      <c r="H613" s="116"/>
      <c r="I613" s="116">
        <f>I609-I610+I611-I612</f>
        <v>0</v>
      </c>
      <c r="J613" s="55"/>
      <c r="K613" s="55"/>
    </row>
    <row r="614" spans="1:11" s="54" customFormat="1" ht="12.75" customHeight="1" x14ac:dyDescent="0.25"/>
    <row r="615" spans="1:11" s="54" customFormat="1" ht="12.75" customHeight="1" x14ac:dyDescent="0.25">
      <c r="A615" s="54" t="s">
        <v>564</v>
      </c>
      <c r="F615" s="312"/>
      <c r="G615" s="312"/>
      <c r="I615" s="54">
        <v>0</v>
      </c>
    </row>
    <row r="616" spans="1:11" s="54" customFormat="1" ht="12.75" customHeight="1" x14ac:dyDescent="0.25">
      <c r="A616" s="116" t="s">
        <v>565</v>
      </c>
      <c r="B616" s="116"/>
      <c r="C616" s="116"/>
      <c r="D616" s="116"/>
      <c r="E616" s="116"/>
      <c r="F616" s="311"/>
      <c r="G616" s="311"/>
      <c r="H616" s="116"/>
      <c r="I616" s="116">
        <v>0</v>
      </c>
    </row>
    <row r="617" spans="1:11" s="54" customFormat="1" ht="12.75" customHeight="1" x14ac:dyDescent="0.25">
      <c r="A617" s="116" t="s">
        <v>569</v>
      </c>
      <c r="B617" s="116"/>
      <c r="C617" s="116"/>
      <c r="D617" s="116"/>
      <c r="E617" s="116"/>
      <c r="F617" s="311"/>
      <c r="G617" s="311"/>
      <c r="H617" s="116"/>
      <c r="I617" s="116">
        <f>SUM(I615:I616)</f>
        <v>0</v>
      </c>
    </row>
    <row r="618" spans="1:11" s="54" customFormat="1" ht="12.75" customHeight="1" x14ac:dyDescent="0.25"/>
    <row r="619" spans="1:11" s="54" customFormat="1" ht="12.75" customHeight="1" x14ac:dyDescent="0.25">
      <c r="A619" s="54" t="s">
        <v>42</v>
      </c>
      <c r="F619" s="312"/>
      <c r="G619" s="312"/>
      <c r="I619" s="54">
        <v>0</v>
      </c>
    </row>
    <row r="620" spans="1:11" s="54" customFormat="1" ht="12.75" customHeight="1" x14ac:dyDescent="0.25">
      <c r="A620" s="116" t="s">
        <v>566</v>
      </c>
      <c r="B620" s="116"/>
      <c r="C620" s="116"/>
      <c r="D620" s="116"/>
      <c r="E620" s="116"/>
      <c r="F620" s="311"/>
      <c r="G620" s="311"/>
      <c r="H620" s="116"/>
      <c r="I620" s="116">
        <v>0</v>
      </c>
    </row>
    <row r="621" spans="1:11" s="54" customFormat="1" ht="12.75" customHeight="1" x14ac:dyDescent="0.25">
      <c r="A621" s="116" t="s">
        <v>567</v>
      </c>
      <c r="B621" s="116"/>
      <c r="C621" s="116"/>
      <c r="D621" s="117"/>
      <c r="E621" s="117"/>
      <c r="F621" s="313"/>
      <c r="G621" s="313"/>
      <c r="H621" s="116"/>
      <c r="I621" s="116">
        <f>SUM(I619:I620)</f>
        <v>0</v>
      </c>
    </row>
    <row r="622" spans="1:11" s="54" customFormat="1" ht="12.75" customHeight="1" x14ac:dyDescent="0.25">
      <c r="D622" s="55"/>
      <c r="E622" s="55"/>
      <c r="G622" s="55"/>
    </row>
    <row r="623" spans="1:11" s="54" customFormat="1" ht="12.75" customHeight="1" x14ac:dyDescent="0.25">
      <c r="A623" s="116" t="s">
        <v>568</v>
      </c>
      <c r="B623" s="116"/>
      <c r="C623" s="116"/>
      <c r="D623" s="116"/>
      <c r="E623" s="116"/>
      <c r="F623" s="311"/>
      <c r="G623" s="311"/>
      <c r="H623" s="116"/>
      <c r="I623" s="116">
        <v>0</v>
      </c>
    </row>
    <row r="624" spans="1:11" s="54" customFormat="1" ht="12.75" customHeight="1" x14ac:dyDescent="0.25">
      <c r="A624" s="55"/>
      <c r="B624" s="55"/>
      <c r="C624" s="55"/>
      <c r="D624" s="55"/>
      <c r="E624" s="55"/>
      <c r="F624" s="55"/>
      <c r="G624" s="55"/>
      <c r="H624" s="55"/>
      <c r="I624" s="55"/>
      <c r="J624" s="55"/>
      <c r="K624" s="55"/>
    </row>
    <row r="625" spans="1:12" s="78" customFormat="1" ht="12.75" customHeight="1" x14ac:dyDescent="0.35">
      <c r="B625" s="129"/>
      <c r="C625" s="147"/>
      <c r="D625" s="147"/>
      <c r="E625" s="147"/>
      <c r="F625" s="147"/>
      <c r="G625" s="147"/>
      <c r="H625" s="147"/>
      <c r="I625" s="147"/>
    </row>
    <row r="626" spans="1:12" s="75" customFormat="1" ht="16.5" x14ac:dyDescent="0.35">
      <c r="A626" s="127" t="s">
        <v>538</v>
      </c>
      <c r="B626" s="127" t="s">
        <v>649</v>
      </c>
      <c r="C626" s="127"/>
      <c r="D626" s="149"/>
      <c r="E626" s="149"/>
      <c r="F626" s="149"/>
      <c r="G626" s="149"/>
      <c r="H626" s="149"/>
      <c r="L626" s="150"/>
    </row>
    <row r="627" spans="1:12" s="54" customFormat="1" ht="12.75" customHeight="1" x14ac:dyDescent="0.35">
      <c r="A627" s="151"/>
      <c r="B627" s="129"/>
      <c r="C627" s="129"/>
      <c r="D627" s="147"/>
      <c r="E627" s="147"/>
      <c r="F627" s="147"/>
      <c r="G627" s="147"/>
      <c r="H627" s="147"/>
      <c r="I627" s="78"/>
      <c r="J627" s="78"/>
      <c r="K627" s="78"/>
      <c r="L627" s="152"/>
    </row>
    <row r="628" spans="1:12" s="54" customFormat="1" ht="12.75" customHeight="1" x14ac:dyDescent="0.35">
      <c r="A628" s="151" t="s">
        <v>10</v>
      </c>
      <c r="B628" s="129"/>
      <c r="C628" s="129"/>
      <c r="D628" s="147"/>
      <c r="E628" s="147"/>
      <c r="F628" s="147"/>
      <c r="G628" s="147"/>
      <c r="H628" s="147"/>
      <c r="I628" s="78"/>
      <c r="J628" s="78"/>
      <c r="K628" s="78"/>
      <c r="L628" s="152"/>
    </row>
    <row r="629" spans="1:12" s="54" customFormat="1" ht="12.75" customHeight="1" x14ac:dyDescent="0.35">
      <c r="B629" s="129"/>
      <c r="C629" s="129"/>
      <c r="D629" s="147"/>
      <c r="E629" s="147"/>
      <c r="F629" s="147"/>
      <c r="G629" s="147"/>
      <c r="H629" s="147"/>
      <c r="I629" s="78"/>
      <c r="J629" s="78"/>
      <c r="K629" s="78"/>
      <c r="L629" s="152"/>
    </row>
    <row r="630" spans="1:12" s="54" customFormat="1" ht="12.75" customHeight="1" x14ac:dyDescent="0.35">
      <c r="A630" s="153" t="s">
        <v>381</v>
      </c>
      <c r="B630" s="129"/>
      <c r="C630" s="129"/>
      <c r="D630" s="147"/>
      <c r="E630" s="147"/>
      <c r="F630" s="147"/>
      <c r="G630" s="147"/>
      <c r="H630" s="147"/>
      <c r="I630" s="78"/>
      <c r="J630" s="78"/>
      <c r="K630" s="78"/>
      <c r="L630" s="152"/>
    </row>
    <row r="631" spans="1:12" s="54" customFormat="1" ht="12.75" customHeight="1" x14ac:dyDescent="0.35">
      <c r="A631" s="153"/>
      <c r="B631" s="129"/>
      <c r="C631" s="129"/>
      <c r="D631" s="147"/>
      <c r="E631" s="147"/>
      <c r="F631" s="147"/>
      <c r="G631" s="147"/>
      <c r="H631" s="147"/>
      <c r="I631" s="78"/>
      <c r="J631" s="78"/>
      <c r="K631" s="78"/>
      <c r="L631" s="152"/>
    </row>
    <row r="632" spans="1:12" s="54" customFormat="1" ht="12.75" customHeight="1" x14ac:dyDescent="0.35">
      <c r="A632" s="154" t="s">
        <v>80</v>
      </c>
      <c r="B632" s="129"/>
      <c r="C632" s="129"/>
      <c r="D632" s="147"/>
      <c r="E632" s="147"/>
      <c r="F632" s="147"/>
      <c r="G632" s="147"/>
      <c r="H632" s="147"/>
      <c r="I632" s="78"/>
      <c r="J632" s="78"/>
      <c r="K632" s="78"/>
      <c r="L632" s="152"/>
    </row>
    <row r="633" spans="1:12" s="54" customFormat="1" ht="12.75" customHeight="1" x14ac:dyDescent="0.35">
      <c r="A633" s="154" t="s">
        <v>81</v>
      </c>
      <c r="B633" s="129"/>
      <c r="C633" s="129"/>
      <c r="D633" s="147"/>
      <c r="E633" s="147"/>
      <c r="F633" s="147"/>
      <c r="G633" s="147"/>
      <c r="H633" s="147"/>
      <c r="I633" s="78"/>
      <c r="J633" s="78"/>
      <c r="K633" s="78"/>
      <c r="L633" s="152"/>
    </row>
    <row r="634" spans="1:12" s="54" customFormat="1" ht="12.75" customHeight="1" x14ac:dyDescent="0.35">
      <c r="A634" s="154"/>
      <c r="B634" s="129"/>
      <c r="C634" s="129"/>
      <c r="D634" s="147"/>
      <c r="E634" s="147"/>
      <c r="F634" s="147"/>
      <c r="G634" s="147"/>
      <c r="H634" s="147"/>
      <c r="I634" s="78"/>
      <c r="J634" s="78"/>
      <c r="K634" s="78"/>
      <c r="L634" s="152"/>
    </row>
    <row r="635" spans="1:12" s="54" customFormat="1" ht="26.5" thickBot="1" x14ac:dyDescent="0.35">
      <c r="A635" s="142"/>
      <c r="B635" s="70"/>
      <c r="C635" s="70"/>
      <c r="D635" s="70"/>
      <c r="E635" s="70"/>
      <c r="F635" s="320" t="s">
        <v>508</v>
      </c>
      <c r="G635" s="320"/>
      <c r="H635" s="262" t="s">
        <v>518</v>
      </c>
      <c r="I635" s="235" t="s">
        <v>742</v>
      </c>
      <c r="L635" s="152"/>
    </row>
    <row r="636" spans="1:12" s="54" customFormat="1" ht="12.75" customHeight="1" x14ac:dyDescent="0.3">
      <c r="A636" s="155" t="s">
        <v>588</v>
      </c>
      <c r="B636" s="51"/>
      <c r="C636" s="51"/>
      <c r="D636" s="51"/>
      <c r="E636" s="51"/>
      <c r="F636" s="317">
        <v>0</v>
      </c>
      <c r="G636" s="317"/>
      <c r="H636" s="51">
        <v>0</v>
      </c>
      <c r="I636" s="51">
        <v>0</v>
      </c>
      <c r="K636" s="51"/>
      <c r="L636" s="152"/>
    </row>
    <row r="637" spans="1:12" s="54" customFormat="1" ht="12.75" customHeight="1" x14ac:dyDescent="0.3">
      <c r="A637" s="155" t="s">
        <v>589</v>
      </c>
      <c r="B637" s="96"/>
      <c r="C637" s="96"/>
      <c r="D637" s="96"/>
      <c r="E637" s="96"/>
      <c r="F637" s="318">
        <v>0</v>
      </c>
      <c r="G637" s="318"/>
      <c r="H637" s="96">
        <v>0</v>
      </c>
      <c r="I637" s="96">
        <v>0</v>
      </c>
      <c r="K637" s="51"/>
      <c r="L637" s="152"/>
    </row>
    <row r="638" spans="1:12" s="54" customFormat="1" ht="12.75" customHeight="1" x14ac:dyDescent="0.3">
      <c r="A638" s="156" t="s">
        <v>83</v>
      </c>
      <c r="B638" s="157"/>
      <c r="C638" s="157"/>
      <c r="D638" s="157"/>
      <c r="E638" s="157"/>
      <c r="F638" s="319">
        <v>0</v>
      </c>
      <c r="G638" s="319"/>
      <c r="H638" s="157">
        <v>0</v>
      </c>
      <c r="I638" s="157">
        <v>0</v>
      </c>
      <c r="K638" s="51"/>
      <c r="L638" s="152"/>
    </row>
    <row r="639" spans="1:12" s="54" customFormat="1" ht="12.75" customHeight="1" thickBot="1" x14ac:dyDescent="0.35">
      <c r="A639" s="115" t="s">
        <v>451</v>
      </c>
      <c r="B639" s="70"/>
      <c r="C639" s="70"/>
      <c r="D639" s="70"/>
      <c r="E639" s="70"/>
      <c r="F639" s="293"/>
      <c r="G639" s="293"/>
      <c r="H639" s="110">
        <f>SUM(H636:H638)</f>
        <v>0</v>
      </c>
      <c r="I639" s="110">
        <f>SUM(I636:I638)</f>
        <v>0</v>
      </c>
      <c r="L639" s="152"/>
    </row>
    <row r="640" spans="1:12" s="54" customFormat="1" ht="12.75" customHeight="1" x14ac:dyDescent="0.3">
      <c r="A640" s="99"/>
      <c r="B640" s="55"/>
      <c r="C640" s="55"/>
      <c r="D640" s="55"/>
      <c r="E640" s="55"/>
      <c r="F640" s="55"/>
      <c r="G640" s="55"/>
      <c r="H640" s="55"/>
      <c r="I640" s="158"/>
      <c r="J640" s="158"/>
      <c r="K640" s="158"/>
      <c r="L640" s="152"/>
    </row>
    <row r="641" spans="1:12" s="54" customFormat="1" ht="12.75" customHeight="1" x14ac:dyDescent="0.3">
      <c r="A641" s="159" t="s">
        <v>84</v>
      </c>
      <c r="B641" s="96"/>
      <c r="C641" s="96"/>
      <c r="D641" s="96"/>
      <c r="E641" s="96"/>
      <c r="F641" s="96"/>
      <c r="G641" s="96"/>
      <c r="H641" s="96"/>
      <c r="I641" s="158"/>
      <c r="J641" s="158"/>
      <c r="K641" s="158"/>
      <c r="L641" s="152"/>
    </row>
    <row r="642" spans="1:12" s="54" customFormat="1" ht="12.75" customHeight="1" x14ac:dyDescent="0.3">
      <c r="A642" s="99"/>
      <c r="B642" s="55"/>
      <c r="C642" s="55"/>
      <c r="D642" s="55"/>
      <c r="E642" s="55"/>
      <c r="F642" s="55"/>
      <c r="G642" s="55"/>
      <c r="H642" s="55"/>
      <c r="I642" s="158"/>
      <c r="J642" s="158"/>
      <c r="K642" s="158"/>
      <c r="L642" s="152"/>
    </row>
    <row r="643" spans="1:12" s="54" customFormat="1" ht="26.5" thickBot="1" x14ac:dyDescent="0.35">
      <c r="A643" s="142"/>
      <c r="B643" s="70"/>
      <c r="C643" s="70"/>
      <c r="D643" s="70"/>
      <c r="E643" s="70"/>
      <c r="F643" s="70"/>
      <c r="G643" s="262"/>
      <c r="H643" s="262" t="s">
        <v>518</v>
      </c>
      <c r="I643" s="262" t="s">
        <v>74</v>
      </c>
      <c r="K643" s="158"/>
      <c r="L643" s="152"/>
    </row>
    <row r="644" spans="1:12" s="54" customFormat="1" ht="12.75" customHeight="1" x14ac:dyDescent="0.3">
      <c r="A644" s="155" t="s">
        <v>85</v>
      </c>
      <c r="B644" s="51"/>
      <c r="C644" s="51"/>
      <c r="D644" s="51"/>
      <c r="E644" s="51"/>
      <c r="F644" s="51"/>
      <c r="G644" s="51"/>
      <c r="H644" s="51">
        <v>0</v>
      </c>
      <c r="I644" s="51">
        <v>0</v>
      </c>
      <c r="K644" s="158"/>
      <c r="L644" s="152"/>
    </row>
    <row r="645" spans="1:12" s="54" customFormat="1" ht="12.75" customHeight="1" x14ac:dyDescent="0.3">
      <c r="A645" s="155" t="s">
        <v>86</v>
      </c>
      <c r="B645" s="96"/>
      <c r="C645" s="96"/>
      <c r="D645" s="96"/>
      <c r="E645" s="96"/>
      <c r="F645" s="96"/>
      <c r="G645" s="96"/>
      <c r="H645" s="96">
        <v>0</v>
      </c>
      <c r="I645" s="96">
        <v>0</v>
      </c>
      <c r="K645" s="158"/>
      <c r="L645" s="152"/>
    </row>
    <row r="646" spans="1:12" s="54" customFormat="1" ht="12.75" customHeight="1" x14ac:dyDescent="0.3">
      <c r="A646" s="156" t="s">
        <v>87</v>
      </c>
      <c r="B646" s="157"/>
      <c r="C646" s="157"/>
      <c r="D646" s="157"/>
      <c r="E646" s="157"/>
      <c r="F646" s="157"/>
      <c r="G646" s="157"/>
      <c r="H646" s="157">
        <v>0</v>
      </c>
      <c r="I646" s="157">
        <v>0</v>
      </c>
      <c r="K646" s="158"/>
      <c r="L646" s="152"/>
    </row>
    <row r="647" spans="1:12" s="54" customFormat="1" ht="12.75" customHeight="1" thickBot="1" x14ac:dyDescent="0.35">
      <c r="A647" s="115" t="s">
        <v>451</v>
      </c>
      <c r="B647" s="70"/>
      <c r="C647" s="70"/>
      <c r="D647" s="70"/>
      <c r="E647" s="70"/>
      <c r="F647" s="70"/>
      <c r="G647" s="70"/>
      <c r="H647" s="110">
        <f>SUM(H644:H646)</f>
        <v>0</v>
      </c>
      <c r="I647" s="110">
        <f>SUM(I644:I646)</f>
        <v>0</v>
      </c>
      <c r="K647" s="158"/>
      <c r="L647" s="152"/>
    </row>
    <row r="648" spans="1:12" s="54" customFormat="1" ht="12.75" customHeight="1" x14ac:dyDescent="0.3">
      <c r="A648" s="99"/>
      <c r="B648" s="55"/>
      <c r="C648" s="55"/>
      <c r="D648" s="55"/>
      <c r="E648" s="55"/>
      <c r="F648" s="55"/>
      <c r="G648" s="55"/>
      <c r="H648" s="55"/>
      <c r="I648" s="158"/>
      <c r="J648" s="158"/>
      <c r="K648" s="158"/>
      <c r="L648" s="152"/>
    </row>
    <row r="649" spans="1:12" s="54" customFormat="1" ht="12.75" customHeight="1" x14ac:dyDescent="0.3">
      <c r="A649" s="159" t="s">
        <v>88</v>
      </c>
      <c r="B649" s="96"/>
      <c r="C649" s="96"/>
      <c r="D649" s="96"/>
      <c r="E649" s="96"/>
      <c r="F649" s="96"/>
      <c r="G649" s="96"/>
      <c r="H649" s="96"/>
      <c r="I649" s="158"/>
      <c r="J649" s="158"/>
      <c r="K649" s="158"/>
      <c r="L649" s="152"/>
    </row>
    <row r="650" spans="1:12" s="54" customFormat="1" ht="26.5" thickBot="1" x14ac:dyDescent="0.35">
      <c r="A650" s="142"/>
      <c r="B650" s="70"/>
      <c r="C650" s="70"/>
      <c r="D650" s="70"/>
      <c r="E650" s="70"/>
      <c r="F650" s="70"/>
      <c r="G650" s="262"/>
      <c r="H650" s="262" t="s">
        <v>75</v>
      </c>
      <c r="I650" s="262" t="s">
        <v>74</v>
      </c>
      <c r="L650" s="152"/>
    </row>
    <row r="651" spans="1:12" s="54" customFormat="1" ht="12.75" customHeight="1" x14ac:dyDescent="0.3">
      <c r="A651" s="257" t="s">
        <v>76</v>
      </c>
      <c r="B651" s="96"/>
      <c r="C651" s="96"/>
      <c r="D651" s="96"/>
      <c r="E651" s="96"/>
      <c r="F651" s="96"/>
      <c r="G651" s="140"/>
      <c r="H651" s="139">
        <v>0</v>
      </c>
      <c r="I651" s="139">
        <v>0</v>
      </c>
      <c r="L651" s="152"/>
    </row>
    <row r="652" spans="1:12" s="54" customFormat="1" ht="12.75" customHeight="1" x14ac:dyDescent="0.3">
      <c r="A652" s="257" t="s">
        <v>77</v>
      </c>
      <c r="B652" s="96"/>
      <c r="C652" s="96"/>
      <c r="D652" s="96"/>
      <c r="E652" s="96"/>
      <c r="F652" s="96"/>
      <c r="G652" s="140"/>
      <c r="H652" s="139">
        <v>0</v>
      </c>
      <c r="I652" s="139">
        <v>0</v>
      </c>
      <c r="L652" s="152"/>
    </row>
    <row r="653" spans="1:12" s="54" customFormat="1" ht="12.75" customHeight="1" x14ac:dyDescent="0.3">
      <c r="A653" s="160" t="s">
        <v>78</v>
      </c>
      <c r="B653" s="157"/>
      <c r="C653" s="157"/>
      <c r="D653" s="157"/>
      <c r="E653" s="157"/>
      <c r="F653" s="157"/>
      <c r="G653" s="161"/>
      <c r="H653" s="162">
        <v>0</v>
      </c>
      <c r="I653" s="162">
        <v>0</v>
      </c>
      <c r="L653" s="152"/>
    </row>
    <row r="654" spans="1:12" s="54" customFormat="1" ht="12.75" customHeight="1" thickBot="1" x14ac:dyDescent="0.35">
      <c r="A654" s="163" t="s">
        <v>451</v>
      </c>
      <c r="B654" s="109"/>
      <c r="C654" s="109"/>
      <c r="D654" s="85"/>
      <c r="E654" s="85"/>
      <c r="F654" s="85"/>
      <c r="G654" s="85"/>
      <c r="H654" s="164">
        <f>SUM(H651:H653)</f>
        <v>0</v>
      </c>
      <c r="I654" s="164">
        <f>SUM(I651:I653)</f>
        <v>0</v>
      </c>
      <c r="L654" s="152"/>
    </row>
    <row r="655" spans="1:12" s="54" customFormat="1" ht="12.75" customHeight="1" x14ac:dyDescent="0.3">
      <c r="A655" s="99"/>
      <c r="B655" s="55"/>
      <c r="C655" s="55"/>
      <c r="D655" s="55"/>
      <c r="E655" s="55"/>
      <c r="F655" s="55"/>
      <c r="G655" s="55"/>
      <c r="H655" s="158"/>
      <c r="I655" s="158"/>
      <c r="K655" s="158"/>
      <c r="L655" s="152"/>
    </row>
    <row r="656" spans="1:12" s="54" customFormat="1" ht="12.75" customHeight="1" x14ac:dyDescent="0.3">
      <c r="A656" s="158" t="s">
        <v>379</v>
      </c>
      <c r="B656" s="55"/>
      <c r="C656" s="55"/>
      <c r="D656" s="55"/>
      <c r="E656" s="55"/>
      <c r="F656" s="55"/>
      <c r="G656" s="55"/>
      <c r="H656" s="55"/>
      <c r="I656" s="158"/>
      <c r="J656" s="158"/>
      <c r="K656" s="158"/>
      <c r="L656" s="152"/>
    </row>
    <row r="657" spans="1:12" s="54" customFormat="1" ht="12.75" customHeight="1" x14ac:dyDescent="0.3">
      <c r="A657" s="158"/>
      <c r="B657" s="55"/>
      <c r="C657" s="55"/>
      <c r="D657" s="55"/>
      <c r="E657" s="55"/>
      <c r="F657" s="55"/>
      <c r="G657" s="55"/>
      <c r="H657" s="55"/>
      <c r="I657" s="158"/>
      <c r="J657" s="158"/>
      <c r="K657" s="158"/>
      <c r="L657" s="152"/>
    </row>
    <row r="658" spans="1:12" s="54" customFormat="1" ht="12.75" customHeight="1" x14ac:dyDescent="0.3">
      <c r="A658" s="159" t="s">
        <v>89</v>
      </c>
      <c r="B658" s="96"/>
      <c r="C658" s="96"/>
      <c r="D658" s="96"/>
      <c r="E658" s="96"/>
      <c r="F658" s="96"/>
      <c r="G658" s="96"/>
      <c r="H658" s="96"/>
      <c r="I658" s="158"/>
      <c r="J658" s="158"/>
      <c r="K658" s="158"/>
      <c r="L658" s="152"/>
    </row>
    <row r="659" spans="1:12" s="54" customFormat="1" ht="12.75" customHeight="1" x14ac:dyDescent="0.3">
      <c r="A659" s="159"/>
      <c r="B659" s="96"/>
      <c r="C659" s="96"/>
      <c r="D659" s="96"/>
      <c r="E659" s="96"/>
      <c r="F659" s="96"/>
      <c r="G659" s="96"/>
      <c r="H659" s="96"/>
      <c r="I659" s="158"/>
      <c r="J659" s="158"/>
      <c r="K659" s="158"/>
      <c r="L659" s="152"/>
    </row>
    <row r="660" spans="1:12" s="54" customFormat="1" ht="39.5" thickBot="1" x14ac:dyDescent="0.35">
      <c r="A660" s="142"/>
      <c r="B660" s="70"/>
      <c r="C660" s="70"/>
      <c r="D660" s="70"/>
      <c r="E660" s="243"/>
      <c r="F660" s="262" t="s">
        <v>284</v>
      </c>
      <c r="G660" s="262"/>
      <c r="H660" s="262" t="s">
        <v>74</v>
      </c>
      <c r="I660" s="262" t="s">
        <v>307</v>
      </c>
      <c r="L660" s="152"/>
    </row>
    <row r="661" spans="1:12" s="54" customFormat="1" ht="12.75" customHeight="1" x14ac:dyDescent="0.3">
      <c r="A661" s="155" t="s">
        <v>90</v>
      </c>
      <c r="B661" s="165"/>
      <c r="C661" s="165"/>
      <c r="D661" s="51"/>
      <c r="E661" s="51"/>
      <c r="F661" s="51">
        <v>0</v>
      </c>
      <c r="G661" s="52"/>
      <c r="H661" s="52">
        <v>0</v>
      </c>
      <c r="I661" s="51">
        <v>0</v>
      </c>
      <c r="K661" s="51"/>
      <c r="L661" s="152"/>
    </row>
    <row r="662" spans="1:12" s="54" customFormat="1" ht="12.75" customHeight="1" x14ac:dyDescent="0.3">
      <c r="A662" s="155" t="s">
        <v>91</v>
      </c>
      <c r="B662" s="165"/>
      <c r="C662" s="165"/>
      <c r="D662" s="51"/>
      <c r="E662" s="51"/>
      <c r="F662" s="51">
        <v>0</v>
      </c>
      <c r="G662" s="52"/>
      <c r="H662" s="52">
        <v>0</v>
      </c>
      <c r="I662" s="51">
        <v>0</v>
      </c>
      <c r="K662" s="51"/>
      <c r="L662" s="152"/>
    </row>
    <row r="663" spans="1:12" s="54" customFormat="1" ht="12.75" customHeight="1" x14ac:dyDescent="0.3">
      <c r="A663" s="155" t="s">
        <v>92</v>
      </c>
      <c r="B663" s="165"/>
      <c r="C663" s="165"/>
      <c r="D663" s="51"/>
      <c r="E663" s="51"/>
      <c r="F663" s="51">
        <v>0</v>
      </c>
      <c r="G663" s="52"/>
      <c r="H663" s="52">
        <v>0</v>
      </c>
      <c r="I663" s="51">
        <v>0</v>
      </c>
      <c r="K663" s="51"/>
      <c r="L663" s="152"/>
    </row>
    <row r="664" spans="1:12" s="54" customFormat="1" ht="12.75" customHeight="1" thickBot="1" x14ac:dyDescent="0.35">
      <c r="A664" s="163" t="s">
        <v>451</v>
      </c>
      <c r="B664" s="163"/>
      <c r="C664" s="163"/>
      <c r="D664" s="85"/>
      <c r="E664" s="109"/>
      <c r="F664" s="109">
        <f>SUM(F661:F663)</f>
        <v>0</v>
      </c>
      <c r="G664" s="264"/>
      <c r="H664" s="264">
        <f>SUM(H661:H663)</f>
        <v>0</v>
      </c>
      <c r="I664" s="109">
        <f>SUM(I661:I663)</f>
        <v>0</v>
      </c>
      <c r="L664" s="152"/>
    </row>
    <row r="665" spans="1:12" s="54" customFormat="1" ht="12.75" customHeight="1" x14ac:dyDescent="0.3">
      <c r="A665" s="99"/>
      <c r="B665" s="99"/>
      <c r="C665" s="99"/>
      <c r="D665" s="55"/>
      <c r="E665" s="55"/>
      <c r="F665" s="55"/>
      <c r="G665" s="55"/>
      <c r="H665" s="158"/>
      <c r="I665" s="158"/>
      <c r="J665" s="158"/>
      <c r="K665" s="158"/>
      <c r="L665" s="152"/>
    </row>
    <row r="666" spans="1:12" s="54" customFormat="1" ht="12.75" customHeight="1" x14ac:dyDescent="0.35">
      <c r="A666" s="154" t="s">
        <v>80</v>
      </c>
      <c r="B666" s="129"/>
      <c r="C666" s="129"/>
      <c r="D666" s="147"/>
      <c r="E666" s="147"/>
      <c r="F666" s="147"/>
      <c r="G666" s="147"/>
      <c r="H666" s="147"/>
      <c r="I666" s="78"/>
      <c r="J666" s="78"/>
      <c r="K666" s="158"/>
      <c r="L666" s="152"/>
    </row>
    <row r="667" spans="1:12" s="54" customFormat="1" ht="12.75" customHeight="1" x14ac:dyDescent="0.35">
      <c r="A667" s="154" t="s">
        <v>81</v>
      </c>
      <c r="B667" s="129"/>
      <c r="C667" s="129"/>
      <c r="D667" s="147"/>
      <c r="E667" s="147"/>
      <c r="F667" s="147"/>
      <c r="G667" s="147"/>
      <c r="H667" s="147"/>
      <c r="I667" s="78"/>
      <c r="J667" s="78"/>
      <c r="K667" s="158"/>
      <c r="L667" s="152"/>
    </row>
    <row r="668" spans="1:12" s="54" customFormat="1" ht="12.75" customHeight="1" x14ac:dyDescent="0.35">
      <c r="A668" s="154"/>
      <c r="B668" s="129"/>
      <c r="C668" s="129"/>
      <c r="D668" s="147"/>
      <c r="E668" s="147"/>
      <c r="F668" s="147"/>
      <c r="G668" s="147"/>
      <c r="H668" s="147"/>
      <c r="I668" s="78"/>
      <c r="J668" s="78"/>
      <c r="K668" s="158"/>
      <c r="L668" s="152"/>
    </row>
    <row r="669" spans="1:12" s="54" customFormat="1" ht="26.5" thickBot="1" x14ac:dyDescent="0.35">
      <c r="A669" s="142"/>
      <c r="B669" s="70"/>
      <c r="C669" s="70"/>
      <c r="D669" s="70"/>
      <c r="E669" s="70"/>
      <c r="F669" s="320" t="s">
        <v>508</v>
      </c>
      <c r="G669" s="320"/>
      <c r="H669" s="262" t="s">
        <v>518</v>
      </c>
      <c r="I669" s="262" t="s">
        <v>82</v>
      </c>
      <c r="K669" s="158"/>
      <c r="L669" s="152"/>
    </row>
    <row r="670" spans="1:12" s="54" customFormat="1" ht="12.75" customHeight="1" x14ac:dyDescent="0.3">
      <c r="A670" s="155" t="s">
        <v>588</v>
      </c>
      <c r="B670" s="51"/>
      <c r="C670" s="51"/>
      <c r="D670" s="51"/>
      <c r="E670" s="51"/>
      <c r="F670" s="317">
        <v>0</v>
      </c>
      <c r="G670" s="317"/>
      <c r="H670" s="51">
        <v>0</v>
      </c>
      <c r="I670" s="51">
        <v>0</v>
      </c>
      <c r="K670" s="51"/>
      <c r="L670" s="152"/>
    </row>
    <row r="671" spans="1:12" s="54" customFormat="1" ht="12.75" customHeight="1" x14ac:dyDescent="0.3">
      <c r="A671" s="155" t="s">
        <v>589</v>
      </c>
      <c r="B671" s="96"/>
      <c r="C671" s="96"/>
      <c r="D671" s="96"/>
      <c r="E671" s="96"/>
      <c r="F671" s="318">
        <v>0</v>
      </c>
      <c r="G671" s="318"/>
      <c r="H671" s="96">
        <v>0</v>
      </c>
      <c r="I671" s="96">
        <v>0</v>
      </c>
      <c r="K671" s="51"/>
      <c r="L671" s="152"/>
    </row>
    <row r="672" spans="1:12" s="54" customFormat="1" ht="12.75" customHeight="1" x14ac:dyDescent="0.3">
      <c r="A672" s="156" t="s">
        <v>83</v>
      </c>
      <c r="B672" s="157"/>
      <c r="C672" s="157"/>
      <c r="D672" s="157"/>
      <c r="E672" s="157"/>
      <c r="F672" s="319">
        <v>0</v>
      </c>
      <c r="G672" s="319"/>
      <c r="H672" s="157">
        <v>0</v>
      </c>
      <c r="I672" s="157">
        <v>0</v>
      </c>
      <c r="K672" s="51"/>
      <c r="L672" s="152"/>
    </row>
    <row r="673" spans="1:12" s="54" customFormat="1" ht="12.75" customHeight="1" thickBot="1" x14ac:dyDescent="0.35">
      <c r="A673" s="115" t="s">
        <v>451</v>
      </c>
      <c r="B673" s="70"/>
      <c r="C673" s="70"/>
      <c r="D673" s="70"/>
      <c r="E673" s="70"/>
      <c r="F673" s="110"/>
      <c r="G673" s="70"/>
      <c r="H673" s="110">
        <f>SUM(H670:H672)</f>
        <v>0</v>
      </c>
      <c r="I673" s="110">
        <f>SUM(I670:I672)</f>
        <v>0</v>
      </c>
      <c r="L673" s="152"/>
    </row>
    <row r="674" spans="1:12" s="54" customFormat="1" ht="12.75" customHeight="1" x14ac:dyDescent="0.25">
      <c r="A674" s="99"/>
      <c r="B674" s="99"/>
      <c r="C674" s="99"/>
      <c r="H674" s="99"/>
      <c r="I674" s="99"/>
      <c r="J674" s="99"/>
      <c r="L674" s="152"/>
    </row>
    <row r="675" spans="1:12" s="54" customFormat="1" ht="12.75" customHeight="1" x14ac:dyDescent="0.3">
      <c r="A675" s="159" t="s">
        <v>93</v>
      </c>
      <c r="B675" s="96"/>
      <c r="C675" s="96"/>
      <c r="D675" s="96"/>
      <c r="E675" s="96"/>
      <c r="F675" s="96"/>
      <c r="G675" s="96"/>
      <c r="H675" s="96"/>
      <c r="I675" s="158"/>
      <c r="J675" s="158"/>
      <c r="K675" s="158"/>
      <c r="L675" s="152"/>
    </row>
    <row r="676" spans="1:12" s="54" customFormat="1" ht="26.5" thickBot="1" x14ac:dyDescent="0.35">
      <c r="A676" s="142"/>
      <c r="B676" s="70"/>
      <c r="C676" s="70"/>
      <c r="D676" s="70"/>
      <c r="E676" s="70"/>
      <c r="F676" s="70"/>
      <c r="G676" s="262"/>
      <c r="H676" s="262" t="s">
        <v>75</v>
      </c>
      <c r="I676" s="262" t="s">
        <v>74</v>
      </c>
      <c r="L676" s="152"/>
    </row>
    <row r="677" spans="1:12" s="54" customFormat="1" ht="12.75" customHeight="1" x14ac:dyDescent="0.3">
      <c r="A677" s="257" t="s">
        <v>76</v>
      </c>
      <c r="B677" s="96"/>
      <c r="C677" s="96"/>
      <c r="D677" s="96"/>
      <c r="E677" s="96"/>
      <c r="F677" s="96"/>
      <c r="G677" s="140"/>
      <c r="H677" s="139">
        <v>0</v>
      </c>
      <c r="I677" s="139">
        <v>0</v>
      </c>
      <c r="L677" s="152"/>
    </row>
    <row r="678" spans="1:12" s="54" customFormat="1" ht="12.75" customHeight="1" x14ac:dyDescent="0.3">
      <c r="A678" s="257" t="s">
        <v>77</v>
      </c>
      <c r="B678" s="96"/>
      <c r="C678" s="96"/>
      <c r="D678" s="96"/>
      <c r="E678" s="96"/>
      <c r="F678" s="96"/>
      <c r="G678" s="140"/>
      <c r="H678" s="139">
        <v>0</v>
      </c>
      <c r="I678" s="139">
        <v>0</v>
      </c>
      <c r="L678" s="152"/>
    </row>
    <row r="679" spans="1:12" s="54" customFormat="1" ht="12.75" customHeight="1" x14ac:dyDescent="0.3">
      <c r="A679" s="257" t="s">
        <v>78</v>
      </c>
      <c r="B679" s="96"/>
      <c r="C679" s="96"/>
      <c r="D679" s="96"/>
      <c r="E679" s="96"/>
      <c r="F679" s="96"/>
      <c r="G679" s="140"/>
      <c r="H679" s="139">
        <v>0</v>
      </c>
      <c r="I679" s="139">
        <v>0</v>
      </c>
      <c r="L679" s="152"/>
    </row>
    <row r="680" spans="1:12" s="54" customFormat="1" ht="12.75" customHeight="1" thickBot="1" x14ac:dyDescent="0.35">
      <c r="A680" s="163" t="s">
        <v>451</v>
      </c>
      <c r="B680" s="109"/>
      <c r="C680" s="109"/>
      <c r="D680" s="85"/>
      <c r="E680" s="85"/>
      <c r="F680" s="85"/>
      <c r="G680" s="85"/>
      <c r="H680" s="164">
        <f>SUM(H677:H679)</f>
        <v>0</v>
      </c>
      <c r="I680" s="164">
        <f>SUM(I677:I679)</f>
        <v>0</v>
      </c>
      <c r="L680" s="152"/>
    </row>
    <row r="681" spans="1:12" s="54" customFormat="1" ht="12.75" customHeight="1" x14ac:dyDescent="0.3">
      <c r="A681" s="99"/>
      <c r="B681" s="55"/>
      <c r="C681" s="55"/>
      <c r="D681" s="55"/>
      <c r="E681" s="55"/>
      <c r="F681" s="55"/>
      <c r="G681" s="55"/>
      <c r="H681" s="55"/>
      <c r="I681" s="158"/>
      <c r="J681" s="158"/>
      <c r="K681" s="158"/>
      <c r="L681" s="152"/>
    </row>
    <row r="682" spans="1:12" s="78" customFormat="1" ht="12.75" customHeight="1" x14ac:dyDescent="0.35">
      <c r="A682" s="129" t="s">
        <v>16</v>
      </c>
      <c r="B682" s="129"/>
      <c r="C682" s="147"/>
      <c r="D682" s="147"/>
      <c r="E682" s="147"/>
      <c r="F682" s="147"/>
      <c r="G682" s="147"/>
      <c r="H682" s="147"/>
      <c r="I682" s="158"/>
    </row>
    <row r="683" spans="1:12" s="54" customFormat="1" ht="12.75" customHeight="1" x14ac:dyDescent="0.3">
      <c r="A683" s="166"/>
      <c r="B683" s="167"/>
      <c r="C683" s="167"/>
      <c r="D683" s="167"/>
      <c r="E683" s="167"/>
      <c r="F683" s="167"/>
      <c r="G683" s="140"/>
      <c r="H683" s="140"/>
      <c r="I683" s="140"/>
      <c r="J683" s="140"/>
      <c r="K683" s="140"/>
      <c r="L683" s="152"/>
    </row>
    <row r="684" spans="1:12" s="54" customFormat="1" ht="12.75" customHeight="1" x14ac:dyDescent="0.35">
      <c r="A684" s="153" t="s">
        <v>381</v>
      </c>
      <c r="B684" s="129"/>
      <c r="C684" s="129"/>
      <c r="D684" s="147"/>
      <c r="E684" s="147"/>
      <c r="F684" s="147"/>
      <c r="G684" s="147"/>
      <c r="H684" s="147"/>
      <c r="I684" s="78"/>
      <c r="J684" s="78"/>
      <c r="K684" s="78"/>
      <c r="L684" s="152"/>
    </row>
    <row r="685" spans="1:12" s="54" customFormat="1" ht="12.75" customHeight="1" x14ac:dyDescent="0.35">
      <c r="A685" s="153"/>
      <c r="B685" s="129"/>
      <c r="C685" s="129"/>
      <c r="D685" s="147"/>
      <c r="E685" s="147"/>
      <c r="F685" s="147"/>
      <c r="G685" s="147"/>
      <c r="H685" s="147"/>
      <c r="I685" s="78"/>
      <c r="J685" s="78"/>
      <c r="K685" s="78"/>
      <c r="L685" s="152"/>
    </row>
    <row r="686" spans="1:12" s="54" customFormat="1" ht="12.75" customHeight="1" x14ac:dyDescent="0.3">
      <c r="A686" s="159" t="s">
        <v>94</v>
      </c>
      <c r="B686" s="96"/>
      <c r="C686" s="96"/>
      <c r="D686" s="96"/>
      <c r="E686" s="96"/>
      <c r="F686" s="96"/>
      <c r="G686" s="96"/>
      <c r="H686" s="96"/>
      <c r="I686" s="158"/>
      <c r="J686" s="158"/>
      <c r="K686" s="158"/>
      <c r="L686" s="152"/>
    </row>
    <row r="687" spans="1:12" s="54" customFormat="1" ht="12.75" customHeight="1" x14ac:dyDescent="0.3">
      <c r="A687" s="159" t="s">
        <v>95</v>
      </c>
      <c r="B687" s="96"/>
      <c r="C687" s="96"/>
      <c r="D687" s="96"/>
      <c r="E687" s="96"/>
      <c r="F687" s="96"/>
      <c r="G687" s="96"/>
      <c r="H687" s="96"/>
      <c r="I687" s="158"/>
      <c r="J687" s="158"/>
      <c r="K687" s="158"/>
      <c r="L687" s="152"/>
    </row>
    <row r="688" spans="1:12" s="54" customFormat="1" ht="12.75" customHeight="1" x14ac:dyDescent="0.3">
      <c r="A688" s="159"/>
      <c r="B688" s="96"/>
      <c r="C688" s="96"/>
      <c r="D688" s="96"/>
      <c r="E688" s="96"/>
      <c r="F688" s="96"/>
      <c r="G688" s="96"/>
      <c r="H688" s="96"/>
      <c r="I688" s="158"/>
      <c r="J688" s="158"/>
      <c r="K688" s="158"/>
      <c r="L688" s="152"/>
    </row>
    <row r="689" spans="1:12" s="54" customFormat="1" ht="39.5" thickBot="1" x14ac:dyDescent="0.35">
      <c r="A689" s="142"/>
      <c r="B689" s="70"/>
      <c r="C689" s="70"/>
      <c r="D689" s="70"/>
      <c r="E689" s="262"/>
      <c r="F689" s="262" t="s">
        <v>284</v>
      </c>
      <c r="G689" s="262"/>
      <c r="H689" s="262" t="s">
        <v>74</v>
      </c>
      <c r="I689" s="262" t="s">
        <v>307</v>
      </c>
      <c r="L689" s="152"/>
    </row>
    <row r="690" spans="1:12" s="54" customFormat="1" ht="12.75" customHeight="1" x14ac:dyDescent="0.3">
      <c r="A690" s="155" t="s">
        <v>90</v>
      </c>
      <c r="B690" s="165"/>
      <c r="C690" s="165"/>
      <c r="D690" s="51"/>
      <c r="E690" s="51"/>
      <c r="F690" s="51">
        <v>0</v>
      </c>
      <c r="G690" s="52"/>
      <c r="H690" s="52">
        <v>0</v>
      </c>
      <c r="I690" s="51">
        <v>0</v>
      </c>
      <c r="K690" s="51"/>
      <c r="L690" s="152"/>
    </row>
    <row r="691" spans="1:12" s="54" customFormat="1" ht="12.75" customHeight="1" x14ac:dyDescent="0.3">
      <c r="A691" s="155" t="s">
        <v>91</v>
      </c>
      <c r="B691" s="165"/>
      <c r="C691" s="165"/>
      <c r="D691" s="51"/>
      <c r="E691" s="51"/>
      <c r="F691" s="51">
        <v>0</v>
      </c>
      <c r="G691" s="52"/>
      <c r="H691" s="52">
        <v>0</v>
      </c>
      <c r="I691" s="51">
        <v>0</v>
      </c>
      <c r="K691" s="51"/>
      <c r="L691" s="152"/>
    </row>
    <row r="692" spans="1:12" s="54" customFormat="1" ht="12.75" customHeight="1" x14ac:dyDescent="0.3">
      <c r="A692" s="155" t="s">
        <v>92</v>
      </c>
      <c r="B692" s="165"/>
      <c r="C692" s="165"/>
      <c r="D692" s="51"/>
      <c r="E692" s="51"/>
      <c r="F692" s="51">
        <v>0</v>
      </c>
      <c r="G692" s="52"/>
      <c r="H692" s="52">
        <v>0</v>
      </c>
      <c r="I692" s="51">
        <v>0</v>
      </c>
      <c r="K692" s="51"/>
      <c r="L692" s="152"/>
    </row>
    <row r="693" spans="1:12" s="54" customFormat="1" ht="12.75" customHeight="1" thickBot="1" x14ac:dyDescent="0.35">
      <c r="A693" s="163" t="s">
        <v>451</v>
      </c>
      <c r="B693" s="163"/>
      <c r="C693" s="163"/>
      <c r="D693" s="85"/>
      <c r="E693" s="109"/>
      <c r="F693" s="109">
        <f>SUM(F690:F692)</f>
        <v>0</v>
      </c>
      <c r="G693" s="264"/>
      <c r="H693" s="264">
        <f>SUM(H690:H692)</f>
        <v>0</v>
      </c>
      <c r="I693" s="109">
        <f>SUM(I690:I692)</f>
        <v>0</v>
      </c>
      <c r="L693" s="152"/>
    </row>
    <row r="694" spans="1:12" s="54" customFormat="1" ht="12.75" customHeight="1" x14ac:dyDescent="0.3">
      <c r="A694" s="99"/>
      <c r="B694" s="99"/>
      <c r="C694" s="99"/>
      <c r="D694" s="55"/>
      <c r="E694" s="55"/>
      <c r="F694" s="55"/>
      <c r="G694" s="55"/>
      <c r="H694" s="158"/>
      <c r="I694" s="158"/>
      <c r="J694" s="158"/>
      <c r="K694" s="158"/>
      <c r="L694" s="152"/>
    </row>
    <row r="695" spans="1:12" s="54" customFormat="1" ht="12.75" customHeight="1" x14ac:dyDescent="0.35">
      <c r="A695" s="159" t="s">
        <v>80</v>
      </c>
      <c r="B695" s="129"/>
      <c r="C695" s="129"/>
      <c r="D695" s="147"/>
      <c r="E695" s="147"/>
      <c r="F695" s="147"/>
      <c r="G695" s="147"/>
      <c r="H695" s="147"/>
      <c r="I695" s="78"/>
      <c r="J695" s="78"/>
      <c r="K695" s="78"/>
      <c r="L695" s="152"/>
    </row>
    <row r="696" spans="1:12" s="54" customFormat="1" ht="12.75" customHeight="1" x14ac:dyDescent="0.35">
      <c r="A696" s="154" t="s">
        <v>81</v>
      </c>
      <c r="B696" s="129"/>
      <c r="C696" s="129"/>
      <c r="D696" s="147"/>
      <c r="E696" s="147"/>
      <c r="F696" s="147"/>
      <c r="G696" s="147"/>
      <c r="H696" s="147"/>
      <c r="I696" s="78"/>
      <c r="J696" s="78"/>
      <c r="K696" s="78"/>
      <c r="L696" s="152"/>
    </row>
    <row r="697" spans="1:12" s="54" customFormat="1" ht="12.75" customHeight="1" x14ac:dyDescent="0.35">
      <c r="A697" s="154"/>
      <c r="B697" s="129"/>
      <c r="C697" s="129"/>
      <c r="D697" s="147"/>
      <c r="E697" s="147"/>
      <c r="F697" s="147"/>
      <c r="G697" s="147"/>
      <c r="H697" s="147"/>
      <c r="I697" s="78"/>
      <c r="J697" s="78"/>
      <c r="K697" s="78"/>
      <c r="L697" s="152"/>
    </row>
    <row r="698" spans="1:12" s="54" customFormat="1" ht="26.5" thickBot="1" x14ac:dyDescent="0.35">
      <c r="A698" s="142"/>
      <c r="B698" s="70"/>
      <c r="C698" s="70"/>
      <c r="D698" s="70"/>
      <c r="E698" s="70"/>
      <c r="F698" s="320" t="s">
        <v>508</v>
      </c>
      <c r="G698" s="320"/>
      <c r="H698" s="262" t="s">
        <v>518</v>
      </c>
      <c r="I698" s="262" t="s">
        <v>82</v>
      </c>
      <c r="L698" s="152"/>
    </row>
    <row r="699" spans="1:12" s="54" customFormat="1" ht="12.75" customHeight="1" x14ac:dyDescent="0.3">
      <c r="A699" s="155" t="s">
        <v>588</v>
      </c>
      <c r="B699" s="51"/>
      <c r="C699" s="51"/>
      <c r="D699" s="51"/>
      <c r="E699" s="51"/>
      <c r="F699" s="317">
        <v>0</v>
      </c>
      <c r="G699" s="317"/>
      <c r="H699" s="51">
        <v>0</v>
      </c>
      <c r="I699" s="51">
        <v>0</v>
      </c>
      <c r="K699" s="51"/>
      <c r="L699" s="152"/>
    </row>
    <row r="700" spans="1:12" s="54" customFormat="1" ht="12.75" customHeight="1" x14ac:dyDescent="0.3">
      <c r="A700" s="155" t="s">
        <v>589</v>
      </c>
      <c r="B700" s="96"/>
      <c r="C700" s="96"/>
      <c r="D700" s="96"/>
      <c r="E700" s="96"/>
      <c r="F700" s="318">
        <v>0</v>
      </c>
      <c r="G700" s="318"/>
      <c r="H700" s="96">
        <v>0</v>
      </c>
      <c r="I700" s="96">
        <v>0</v>
      </c>
      <c r="K700" s="51"/>
      <c r="L700" s="152"/>
    </row>
    <row r="701" spans="1:12" s="54" customFormat="1" ht="12.75" customHeight="1" x14ac:dyDescent="0.3">
      <c r="A701" s="156" t="s">
        <v>83</v>
      </c>
      <c r="B701" s="157"/>
      <c r="C701" s="157"/>
      <c r="D701" s="157"/>
      <c r="E701" s="157"/>
      <c r="F701" s="319">
        <v>0</v>
      </c>
      <c r="G701" s="319"/>
      <c r="H701" s="157">
        <v>0</v>
      </c>
      <c r="I701" s="157">
        <v>0</v>
      </c>
      <c r="K701" s="51"/>
      <c r="L701" s="152"/>
    </row>
    <row r="702" spans="1:12" s="54" customFormat="1" ht="12.75" customHeight="1" thickBot="1" x14ac:dyDescent="0.35">
      <c r="A702" s="115" t="s">
        <v>451</v>
      </c>
      <c r="B702" s="70"/>
      <c r="C702" s="70"/>
      <c r="D702" s="70"/>
      <c r="E702" s="70"/>
      <c r="F702" s="110"/>
      <c r="G702" s="70"/>
      <c r="H702" s="110">
        <f>SUM(H699:H701)</f>
        <v>0</v>
      </c>
      <c r="I702" s="110">
        <f>SUM(I699:I701)</f>
        <v>0</v>
      </c>
      <c r="L702" s="152"/>
    </row>
    <row r="703" spans="1:12" s="54" customFormat="1" ht="12.75" customHeight="1" x14ac:dyDescent="0.3">
      <c r="A703" s="99"/>
      <c r="B703" s="55"/>
      <c r="C703" s="55"/>
      <c r="D703" s="55"/>
      <c r="E703" s="55"/>
      <c r="F703" s="55"/>
      <c r="G703" s="55"/>
      <c r="H703" s="55"/>
      <c r="I703" s="158"/>
      <c r="J703" s="158"/>
      <c r="K703" s="158"/>
      <c r="L703" s="152"/>
    </row>
    <row r="704" spans="1:12" s="54" customFormat="1" ht="12.75" customHeight="1" x14ac:dyDescent="0.3">
      <c r="A704" s="159" t="s">
        <v>84</v>
      </c>
      <c r="B704" s="96"/>
      <c r="C704" s="96"/>
      <c r="D704" s="96"/>
      <c r="E704" s="96"/>
      <c r="F704" s="96"/>
      <c r="G704" s="96"/>
      <c r="H704" s="96"/>
      <c r="I704" s="158"/>
      <c r="J704" s="158"/>
      <c r="K704" s="158"/>
      <c r="L704" s="152"/>
    </row>
    <row r="705" spans="1:12" s="54" customFormat="1" ht="12.75" customHeight="1" x14ac:dyDescent="0.3">
      <c r="A705" s="99"/>
      <c r="B705" s="55"/>
      <c r="C705" s="55"/>
      <c r="D705" s="55"/>
      <c r="E705" s="55"/>
      <c r="F705" s="55"/>
      <c r="G705" s="55"/>
      <c r="H705" s="55"/>
      <c r="I705" s="158"/>
      <c r="J705" s="158"/>
      <c r="K705" s="158"/>
      <c r="L705" s="152"/>
    </row>
    <row r="706" spans="1:12" s="54" customFormat="1" ht="26.5" thickBot="1" x14ac:dyDescent="0.35">
      <c r="A706" s="142"/>
      <c r="B706" s="70"/>
      <c r="C706" s="70"/>
      <c r="D706" s="70"/>
      <c r="E706" s="70"/>
      <c r="F706" s="70"/>
      <c r="G706" s="262"/>
      <c r="H706" s="262" t="s">
        <v>518</v>
      </c>
      <c r="I706" s="262" t="s">
        <v>74</v>
      </c>
      <c r="K706" s="158"/>
      <c r="L706" s="152"/>
    </row>
    <row r="707" spans="1:12" s="54" customFormat="1" ht="12.75" customHeight="1" x14ac:dyDescent="0.3">
      <c r="A707" s="155" t="s">
        <v>85</v>
      </c>
      <c r="B707" s="51"/>
      <c r="C707" s="51"/>
      <c r="D707" s="51"/>
      <c r="E707" s="51"/>
      <c r="F707" s="51"/>
      <c r="G707" s="51"/>
      <c r="H707" s="51">
        <v>0</v>
      </c>
      <c r="I707" s="51">
        <v>0</v>
      </c>
      <c r="K707" s="158"/>
      <c r="L707" s="152"/>
    </row>
    <row r="708" spans="1:12" s="54" customFormat="1" ht="12.75" customHeight="1" x14ac:dyDescent="0.3">
      <c r="A708" s="155" t="s">
        <v>86</v>
      </c>
      <c r="B708" s="96"/>
      <c r="C708" s="96"/>
      <c r="D708" s="96"/>
      <c r="E708" s="96"/>
      <c r="F708" s="96"/>
      <c r="G708" s="96"/>
      <c r="H708" s="96">
        <v>0</v>
      </c>
      <c r="I708" s="96">
        <v>0</v>
      </c>
      <c r="K708" s="158"/>
      <c r="L708" s="152"/>
    </row>
    <row r="709" spans="1:12" s="54" customFormat="1" ht="12.75" customHeight="1" x14ac:dyDescent="0.3">
      <c r="A709" s="156" t="s">
        <v>87</v>
      </c>
      <c r="B709" s="157"/>
      <c r="C709" s="157"/>
      <c r="D709" s="157"/>
      <c r="E709" s="157"/>
      <c r="F709" s="157"/>
      <c r="G709" s="157"/>
      <c r="H709" s="157">
        <v>0</v>
      </c>
      <c r="I709" s="157">
        <v>0</v>
      </c>
      <c r="K709" s="158"/>
      <c r="L709" s="152"/>
    </row>
    <row r="710" spans="1:12" s="54" customFormat="1" ht="12.75" customHeight="1" thickBot="1" x14ac:dyDescent="0.35">
      <c r="A710" s="115" t="s">
        <v>451</v>
      </c>
      <c r="B710" s="70"/>
      <c r="C710" s="70"/>
      <c r="D710" s="70"/>
      <c r="E710" s="70"/>
      <c r="F710" s="70"/>
      <c r="G710" s="70"/>
      <c r="H710" s="110">
        <f>SUM(H707:H709)</f>
        <v>0</v>
      </c>
      <c r="I710" s="110">
        <f>SUM(I707:I709)</f>
        <v>0</v>
      </c>
      <c r="K710" s="158"/>
      <c r="L710" s="152"/>
    </row>
    <row r="711" spans="1:12" s="54" customFormat="1" ht="12.75" customHeight="1" x14ac:dyDescent="0.3">
      <c r="A711" s="99"/>
      <c r="B711" s="55"/>
      <c r="C711" s="55"/>
      <c r="D711" s="55"/>
      <c r="E711" s="55"/>
      <c r="F711" s="55"/>
      <c r="G711" s="55"/>
      <c r="H711" s="55"/>
      <c r="I711" s="158"/>
      <c r="J711" s="158"/>
      <c r="K711" s="158"/>
      <c r="L711" s="152"/>
    </row>
    <row r="712" spans="1:12" s="54" customFormat="1" ht="12.75" customHeight="1" x14ac:dyDescent="0.3">
      <c r="A712" s="159" t="s">
        <v>93</v>
      </c>
      <c r="B712" s="96"/>
      <c r="C712" s="96"/>
      <c r="D712" s="96"/>
      <c r="E712" s="96"/>
      <c r="F712" s="96"/>
      <c r="G712" s="96"/>
      <c r="H712" s="96"/>
      <c r="I712" s="158"/>
      <c r="J712" s="158"/>
      <c r="K712" s="158"/>
      <c r="L712" s="152"/>
    </row>
    <row r="713" spans="1:12" s="54" customFormat="1" ht="26.5" thickBot="1" x14ac:dyDescent="0.35">
      <c r="A713" s="142"/>
      <c r="B713" s="70"/>
      <c r="C713" s="70"/>
      <c r="D713" s="70"/>
      <c r="E713" s="70"/>
      <c r="F713" s="70"/>
      <c r="G713" s="262"/>
      <c r="H713" s="262" t="s">
        <v>75</v>
      </c>
      <c r="I713" s="262" t="s">
        <v>74</v>
      </c>
      <c r="L713" s="152"/>
    </row>
    <row r="714" spans="1:12" s="54" customFormat="1" ht="12.75" customHeight="1" x14ac:dyDescent="0.3">
      <c r="A714" s="257" t="s">
        <v>76</v>
      </c>
      <c r="B714" s="96"/>
      <c r="C714" s="96"/>
      <c r="D714" s="96"/>
      <c r="E714" s="96"/>
      <c r="F714" s="96"/>
      <c r="G714" s="140"/>
      <c r="H714" s="139">
        <v>0</v>
      </c>
      <c r="I714" s="139">
        <v>0</v>
      </c>
      <c r="L714" s="152"/>
    </row>
    <row r="715" spans="1:12" s="54" customFormat="1" ht="12.75" customHeight="1" x14ac:dyDescent="0.3">
      <c r="A715" s="257" t="s">
        <v>77</v>
      </c>
      <c r="B715" s="96"/>
      <c r="C715" s="96"/>
      <c r="D715" s="96"/>
      <c r="E715" s="96"/>
      <c r="F715" s="96"/>
      <c r="G715" s="140"/>
      <c r="H715" s="139">
        <v>0</v>
      </c>
      <c r="I715" s="139">
        <v>0</v>
      </c>
      <c r="L715" s="152"/>
    </row>
    <row r="716" spans="1:12" s="54" customFormat="1" ht="12.75" customHeight="1" x14ac:dyDescent="0.3">
      <c r="A716" s="160" t="s">
        <v>78</v>
      </c>
      <c r="B716" s="157"/>
      <c r="C716" s="157"/>
      <c r="D716" s="157"/>
      <c r="E716" s="157"/>
      <c r="F716" s="157"/>
      <c r="G716" s="161"/>
      <c r="H716" s="162">
        <v>0</v>
      </c>
      <c r="I716" s="162">
        <v>0</v>
      </c>
      <c r="L716" s="152"/>
    </row>
    <row r="717" spans="1:12" s="54" customFormat="1" ht="12.75" customHeight="1" thickBot="1" x14ac:dyDescent="0.35">
      <c r="A717" s="163" t="s">
        <v>451</v>
      </c>
      <c r="B717" s="109"/>
      <c r="C717" s="109"/>
      <c r="D717" s="85"/>
      <c r="E717" s="85"/>
      <c r="F717" s="85"/>
      <c r="G717" s="85"/>
      <c r="H717" s="164">
        <f>SUM(H714:H716)</f>
        <v>0</v>
      </c>
      <c r="I717" s="164">
        <f>SUM(I714:I716)</f>
        <v>0</v>
      </c>
      <c r="L717" s="152"/>
    </row>
    <row r="718" spans="1:12" s="54" customFormat="1" ht="12.75" customHeight="1" x14ac:dyDescent="0.3">
      <c r="A718" s="99"/>
      <c r="B718" s="55"/>
      <c r="C718" s="55"/>
      <c r="D718" s="55"/>
      <c r="E718" s="55"/>
      <c r="F718" s="55"/>
      <c r="G718" s="55"/>
      <c r="H718" s="55"/>
      <c r="I718" s="158"/>
      <c r="J718" s="158"/>
      <c r="K718" s="158"/>
      <c r="L718" s="152"/>
    </row>
    <row r="719" spans="1:12" s="54" customFormat="1" ht="12.75" customHeight="1" x14ac:dyDescent="0.3">
      <c r="A719" s="158" t="s">
        <v>379</v>
      </c>
      <c r="B719" s="55"/>
      <c r="C719" s="55"/>
      <c r="D719" s="55"/>
      <c r="E719" s="55"/>
      <c r="F719" s="55"/>
      <c r="G719" s="55"/>
      <c r="H719" s="55"/>
      <c r="I719" s="158"/>
      <c r="J719" s="158"/>
      <c r="K719" s="158"/>
      <c r="L719" s="152"/>
    </row>
    <row r="720" spans="1:12" s="54" customFormat="1" ht="12.75" customHeight="1" x14ac:dyDescent="0.3">
      <c r="A720" s="158"/>
      <c r="B720" s="55"/>
      <c r="C720" s="55"/>
      <c r="D720" s="55"/>
      <c r="E720" s="55"/>
      <c r="F720" s="55"/>
      <c r="G720" s="55"/>
      <c r="H720" s="55"/>
      <c r="I720" s="158"/>
      <c r="J720" s="158"/>
      <c r="K720" s="158"/>
      <c r="L720" s="152"/>
    </row>
    <row r="721" spans="1:12" s="54" customFormat="1" ht="12.75" customHeight="1" x14ac:dyDescent="0.3">
      <c r="A721" s="159" t="s">
        <v>89</v>
      </c>
      <c r="B721" s="96"/>
      <c r="C721" s="96"/>
      <c r="D721" s="96"/>
      <c r="E721" s="96"/>
      <c r="F721" s="96"/>
      <c r="G721" s="96"/>
      <c r="H721" s="96"/>
      <c r="I721" s="158"/>
      <c r="J721" s="158"/>
      <c r="K721" s="158"/>
      <c r="L721" s="152"/>
    </row>
    <row r="722" spans="1:12" s="54" customFormat="1" ht="12.75" customHeight="1" x14ac:dyDescent="0.3">
      <c r="A722" s="159"/>
      <c r="B722" s="96"/>
      <c r="C722" s="96"/>
      <c r="D722" s="96"/>
      <c r="E722" s="96"/>
      <c r="F722" s="96"/>
      <c r="G722" s="96"/>
      <c r="H722" s="96"/>
      <c r="I722" s="158"/>
      <c r="J722" s="158"/>
      <c r="K722" s="158"/>
      <c r="L722" s="152"/>
    </row>
    <row r="723" spans="1:12" s="54" customFormat="1" ht="39.5" thickBot="1" x14ac:dyDescent="0.35">
      <c r="A723" s="142"/>
      <c r="B723" s="70"/>
      <c r="C723" s="70"/>
      <c r="D723" s="70"/>
      <c r="E723" s="262"/>
      <c r="F723" s="262" t="s">
        <v>284</v>
      </c>
      <c r="G723" s="262"/>
      <c r="H723" s="262" t="s">
        <v>74</v>
      </c>
      <c r="I723" s="262" t="s">
        <v>307</v>
      </c>
      <c r="L723" s="152"/>
    </row>
    <row r="724" spans="1:12" s="54" customFormat="1" ht="12.75" customHeight="1" x14ac:dyDescent="0.3">
      <c r="A724" s="155" t="s">
        <v>90</v>
      </c>
      <c r="B724" s="165"/>
      <c r="C724" s="165"/>
      <c r="D724" s="51"/>
      <c r="E724" s="51"/>
      <c r="F724" s="51">
        <v>0</v>
      </c>
      <c r="G724" s="52"/>
      <c r="H724" s="52">
        <v>0</v>
      </c>
      <c r="I724" s="51">
        <v>0</v>
      </c>
      <c r="K724" s="51"/>
      <c r="L724" s="152"/>
    </row>
    <row r="725" spans="1:12" s="54" customFormat="1" ht="12.75" customHeight="1" x14ac:dyDescent="0.3">
      <c r="A725" s="155" t="s">
        <v>91</v>
      </c>
      <c r="B725" s="165"/>
      <c r="C725" s="165"/>
      <c r="D725" s="51"/>
      <c r="E725" s="51"/>
      <c r="F725" s="51">
        <v>0</v>
      </c>
      <c r="G725" s="52"/>
      <c r="H725" s="52">
        <v>0</v>
      </c>
      <c r="I725" s="51">
        <v>0</v>
      </c>
      <c r="K725" s="51"/>
      <c r="L725" s="152"/>
    </row>
    <row r="726" spans="1:12" s="54" customFormat="1" ht="12.75" customHeight="1" x14ac:dyDescent="0.3">
      <c r="A726" s="155" t="s">
        <v>92</v>
      </c>
      <c r="B726" s="165"/>
      <c r="C726" s="165"/>
      <c r="D726" s="51"/>
      <c r="E726" s="51"/>
      <c r="F726" s="51">
        <v>0</v>
      </c>
      <c r="G726" s="52"/>
      <c r="H726" s="52">
        <v>0</v>
      </c>
      <c r="I726" s="51">
        <v>0</v>
      </c>
      <c r="K726" s="51"/>
      <c r="L726" s="152"/>
    </row>
    <row r="727" spans="1:12" s="54" customFormat="1" ht="12.75" customHeight="1" thickBot="1" x14ac:dyDescent="0.35">
      <c r="A727" s="168" t="s">
        <v>451</v>
      </c>
      <c r="B727" s="168"/>
      <c r="C727" s="168"/>
      <c r="D727" s="169"/>
      <c r="E727" s="109"/>
      <c r="F727" s="109">
        <f>SUM(F724:F726)</f>
        <v>0</v>
      </c>
      <c r="G727" s="264"/>
      <c r="H727" s="264">
        <f>SUM(H724:H726)</f>
        <v>0</v>
      </c>
      <c r="I727" s="109">
        <f>SUM(I724:I726)</f>
        <v>0</v>
      </c>
      <c r="L727" s="55"/>
    </row>
    <row r="728" spans="1:12" s="54" customFormat="1" ht="12.75" customHeight="1" x14ac:dyDescent="0.3">
      <c r="A728" s="99"/>
      <c r="B728" s="99"/>
      <c r="C728" s="99"/>
      <c r="D728" s="55"/>
      <c r="E728" s="55"/>
      <c r="F728" s="55"/>
      <c r="G728" s="55"/>
      <c r="H728" s="158"/>
      <c r="I728" s="158"/>
      <c r="J728" s="158"/>
      <c r="K728" s="158"/>
      <c r="L728" s="158"/>
    </row>
    <row r="729" spans="1:12" s="54" customFormat="1" ht="12.75" customHeight="1" x14ac:dyDescent="0.35">
      <c r="A729" s="159" t="s">
        <v>80</v>
      </c>
      <c r="B729" s="129"/>
      <c r="C729" s="129"/>
      <c r="D729" s="147"/>
      <c r="E729" s="147"/>
      <c r="F729" s="147"/>
      <c r="G729" s="147"/>
      <c r="H729" s="147"/>
      <c r="I729" s="78"/>
      <c r="J729" s="78"/>
      <c r="K729" s="158"/>
      <c r="L729" s="55"/>
    </row>
    <row r="730" spans="1:12" s="54" customFormat="1" ht="12.75" customHeight="1" x14ac:dyDescent="0.35">
      <c r="A730" s="154" t="s">
        <v>81</v>
      </c>
      <c r="B730" s="129"/>
      <c r="C730" s="129"/>
      <c r="D730" s="147"/>
      <c r="E730" s="147"/>
      <c r="F730" s="147"/>
      <c r="G730" s="147"/>
      <c r="H730" s="147"/>
      <c r="I730" s="78"/>
      <c r="J730" s="78"/>
      <c r="K730" s="158"/>
      <c r="L730" s="55"/>
    </row>
    <row r="731" spans="1:12" s="54" customFormat="1" ht="12.75" customHeight="1" x14ac:dyDescent="0.35">
      <c r="A731" s="154"/>
      <c r="B731" s="129"/>
      <c r="C731" s="129"/>
      <c r="D731" s="147"/>
      <c r="E731" s="147"/>
      <c r="F731" s="147"/>
      <c r="G731" s="147"/>
      <c r="H731" s="147"/>
      <c r="I731" s="78"/>
      <c r="J731" s="78"/>
      <c r="K731" s="158"/>
      <c r="L731" s="55"/>
    </row>
    <row r="732" spans="1:12" s="54" customFormat="1" ht="26.5" thickBot="1" x14ac:dyDescent="0.35">
      <c r="A732" s="142"/>
      <c r="B732" s="70"/>
      <c r="C732" s="70"/>
      <c r="D732" s="70"/>
      <c r="E732" s="70"/>
      <c r="F732" s="320" t="s">
        <v>508</v>
      </c>
      <c r="G732" s="320"/>
      <c r="H732" s="262" t="s">
        <v>518</v>
      </c>
      <c r="I732" s="235" t="s">
        <v>742</v>
      </c>
      <c r="K732" s="158"/>
      <c r="L732" s="55"/>
    </row>
    <row r="733" spans="1:12" ht="12.75" customHeight="1" x14ac:dyDescent="0.3">
      <c r="A733" s="155" t="s">
        <v>588</v>
      </c>
      <c r="F733" s="317">
        <v>0</v>
      </c>
      <c r="G733" s="317"/>
      <c r="H733" s="51">
        <v>0</v>
      </c>
      <c r="I733" s="51">
        <v>0</v>
      </c>
      <c r="L733" s="96"/>
    </row>
    <row r="734" spans="1:12" ht="12.75" customHeight="1" x14ac:dyDescent="0.3">
      <c r="A734" s="155" t="s">
        <v>589</v>
      </c>
      <c r="B734" s="96"/>
      <c r="C734" s="96"/>
      <c r="D734" s="96"/>
      <c r="E734" s="96"/>
      <c r="F734" s="318">
        <v>0</v>
      </c>
      <c r="G734" s="318"/>
      <c r="H734" s="96">
        <v>0</v>
      </c>
      <c r="I734" s="96">
        <v>0</v>
      </c>
      <c r="L734" s="96"/>
    </row>
    <row r="735" spans="1:12" ht="12.75" customHeight="1" x14ac:dyDescent="0.3">
      <c r="A735" s="156" t="s">
        <v>83</v>
      </c>
      <c r="B735" s="157"/>
      <c r="C735" s="157"/>
      <c r="D735" s="157"/>
      <c r="E735" s="157"/>
      <c r="F735" s="319">
        <v>0</v>
      </c>
      <c r="G735" s="319"/>
      <c r="H735" s="157">
        <v>0</v>
      </c>
      <c r="I735" s="157">
        <v>0</v>
      </c>
      <c r="L735" s="96"/>
    </row>
    <row r="736" spans="1:12" s="54" customFormat="1" ht="12.75" customHeight="1" thickBot="1" x14ac:dyDescent="0.35">
      <c r="A736" s="170" t="s">
        <v>451</v>
      </c>
      <c r="B736" s="171"/>
      <c r="C736" s="171"/>
      <c r="D736" s="171"/>
      <c r="E736" s="171"/>
      <c r="F736" s="110"/>
      <c r="G736" s="171"/>
      <c r="H736" s="110">
        <f>SUM(H733:H735)</f>
        <v>0</v>
      </c>
      <c r="I736" s="110">
        <f>SUM(I733:I735)</f>
        <v>0</v>
      </c>
      <c r="L736" s="55"/>
    </row>
    <row r="737" spans="1:12" s="54" customFormat="1" ht="12.75" customHeight="1" x14ac:dyDescent="0.25">
      <c r="A737" s="99"/>
      <c r="B737" s="99"/>
      <c r="C737" s="99"/>
      <c r="H737" s="99"/>
      <c r="I737" s="99"/>
      <c r="J737" s="99"/>
      <c r="L737" s="55"/>
    </row>
    <row r="738" spans="1:12" s="54" customFormat="1" ht="13" x14ac:dyDescent="0.3">
      <c r="A738" s="159" t="s">
        <v>93</v>
      </c>
      <c r="B738" s="96"/>
      <c r="C738" s="96"/>
      <c r="D738" s="96"/>
      <c r="E738" s="96"/>
      <c r="F738" s="96"/>
      <c r="G738" s="96"/>
      <c r="H738" s="96"/>
      <c r="I738" s="158"/>
      <c r="J738" s="158"/>
      <c r="K738" s="158"/>
      <c r="L738" s="55"/>
    </row>
    <row r="739" spans="1:12" s="54" customFormat="1" ht="26.5" thickBot="1" x14ac:dyDescent="0.35">
      <c r="A739" s="142"/>
      <c r="B739" s="70"/>
      <c r="C739" s="70"/>
      <c r="D739" s="70"/>
      <c r="E739" s="70"/>
      <c r="F739" s="70"/>
      <c r="G739" s="262"/>
      <c r="H739" s="262" t="s">
        <v>75</v>
      </c>
      <c r="I739" s="262" t="s">
        <v>74</v>
      </c>
      <c r="L739" s="55"/>
    </row>
    <row r="740" spans="1:12" s="54" customFormat="1" ht="12.75" customHeight="1" x14ac:dyDescent="0.3">
      <c r="A740" s="257" t="s">
        <v>76</v>
      </c>
      <c r="B740" s="96"/>
      <c r="C740" s="96"/>
      <c r="D740" s="96"/>
      <c r="E740" s="96"/>
      <c r="F740" s="96"/>
      <c r="G740" s="140"/>
      <c r="H740" s="139">
        <v>0</v>
      </c>
      <c r="I740" s="139">
        <v>0</v>
      </c>
      <c r="L740" s="55"/>
    </row>
    <row r="741" spans="1:12" s="54" customFormat="1" ht="12.75" customHeight="1" x14ac:dyDescent="0.3">
      <c r="A741" s="257" t="s">
        <v>77</v>
      </c>
      <c r="B741" s="96"/>
      <c r="C741" s="96"/>
      <c r="D741" s="96"/>
      <c r="E741" s="96"/>
      <c r="F741" s="96"/>
      <c r="G741" s="140"/>
      <c r="H741" s="139">
        <v>0</v>
      </c>
      <c r="I741" s="139">
        <v>0</v>
      </c>
      <c r="L741" s="55"/>
    </row>
    <row r="742" spans="1:12" s="54" customFormat="1" ht="12.75" customHeight="1" x14ac:dyDescent="0.3">
      <c r="A742" s="257" t="s">
        <v>78</v>
      </c>
      <c r="B742" s="96"/>
      <c r="C742" s="96"/>
      <c r="D742" s="96"/>
      <c r="E742" s="96"/>
      <c r="F742" s="96"/>
      <c r="G742" s="140"/>
      <c r="H742" s="139">
        <v>0</v>
      </c>
      <c r="I742" s="139">
        <v>0</v>
      </c>
      <c r="L742" s="55"/>
    </row>
    <row r="743" spans="1:12" s="54" customFormat="1" ht="12.75" customHeight="1" thickBot="1" x14ac:dyDescent="0.35">
      <c r="A743" s="163" t="s">
        <v>451</v>
      </c>
      <c r="B743" s="109"/>
      <c r="C743" s="109"/>
      <c r="D743" s="85"/>
      <c r="E743" s="85"/>
      <c r="F743" s="85"/>
      <c r="G743" s="85"/>
      <c r="H743" s="164">
        <f>SUM(H740:H742)</f>
        <v>0</v>
      </c>
      <c r="I743" s="164">
        <f>SUM(I740:I742)</f>
        <v>0</v>
      </c>
      <c r="L743" s="152"/>
    </row>
    <row r="744" spans="1:12" s="54" customFormat="1" ht="12.75" customHeight="1" x14ac:dyDescent="0.3">
      <c r="A744" s="99"/>
      <c r="B744" s="158"/>
      <c r="C744" s="158"/>
      <c r="D744" s="55"/>
      <c r="E744" s="55"/>
      <c r="F744" s="55"/>
      <c r="G744" s="55"/>
      <c r="H744" s="265"/>
      <c r="I744" s="265"/>
      <c r="L744" s="55"/>
    </row>
    <row r="745" spans="1:12" s="54" customFormat="1" ht="12.75" customHeight="1" x14ac:dyDescent="0.3">
      <c r="A745" s="99"/>
      <c r="B745" s="55"/>
      <c r="C745" s="55"/>
      <c r="D745" s="55"/>
      <c r="E745" s="55"/>
      <c r="F745" s="55"/>
      <c r="G745" s="55"/>
      <c r="H745" s="55"/>
      <c r="I745" s="158"/>
      <c r="J745" s="158"/>
      <c r="K745" s="158"/>
      <c r="L745" s="55"/>
    </row>
    <row r="746" spans="1:12" s="75" customFormat="1" ht="16.5" x14ac:dyDescent="0.35">
      <c r="A746" s="148" t="s">
        <v>539</v>
      </c>
      <c r="B746" s="74" t="s">
        <v>533</v>
      </c>
    </row>
    <row r="747" spans="1:12" s="84" customFormat="1" ht="12.75" customHeight="1" x14ac:dyDescent="0.3">
      <c r="A747" s="113"/>
      <c r="B747" s="113"/>
      <c r="C747" s="91"/>
      <c r="D747" s="91"/>
      <c r="E747" s="91"/>
      <c r="F747" s="91"/>
      <c r="G747" s="91"/>
      <c r="H747" s="91"/>
      <c r="I747" s="91"/>
      <c r="J747" s="91"/>
      <c r="K747" s="91"/>
      <c r="L747" s="83"/>
    </row>
    <row r="748" spans="1:12" s="84" customFormat="1" ht="12.75" customHeight="1" x14ac:dyDescent="0.3">
      <c r="A748" s="113" t="s">
        <v>10</v>
      </c>
      <c r="B748" s="113"/>
      <c r="C748" s="91"/>
      <c r="D748" s="91"/>
      <c r="E748" s="91"/>
      <c r="F748" s="91"/>
      <c r="G748" s="91"/>
      <c r="H748" s="91"/>
      <c r="I748" s="91"/>
      <c r="J748" s="91"/>
      <c r="K748" s="91"/>
      <c r="L748" s="83"/>
    </row>
    <row r="749" spans="1:12" s="54" customFormat="1" ht="12.75" customHeight="1" x14ac:dyDescent="0.3">
      <c r="A749" s="87"/>
      <c r="B749" s="87"/>
      <c r="C749" s="87"/>
      <c r="D749" s="87"/>
      <c r="E749" s="87"/>
      <c r="F749" s="87"/>
      <c r="G749" s="87"/>
      <c r="H749" s="140"/>
      <c r="I749" s="140"/>
      <c r="J749" s="140"/>
      <c r="K749" s="140"/>
      <c r="L749" s="132"/>
    </row>
    <row r="750" spans="1:12" s="54" customFormat="1" ht="12.75" customHeight="1" x14ac:dyDescent="0.3">
      <c r="A750" s="153" t="s">
        <v>381</v>
      </c>
      <c r="B750" s="77"/>
      <c r="C750" s="77"/>
      <c r="D750" s="83"/>
      <c r="E750" s="83"/>
      <c r="F750" s="83"/>
      <c r="G750" s="83"/>
      <c r="H750" s="83"/>
      <c r="I750" s="83"/>
      <c r="J750" s="83"/>
      <c r="K750" s="172"/>
      <c r="L750" s="172"/>
    </row>
    <row r="751" spans="1:12" s="54" customFormat="1" ht="26.5" thickBot="1" x14ac:dyDescent="0.35">
      <c r="A751" s="70"/>
      <c r="B751" s="70"/>
      <c r="C751" s="70"/>
      <c r="D751" s="70"/>
      <c r="E751" s="70"/>
      <c r="F751" s="320" t="s">
        <v>79</v>
      </c>
      <c r="G751" s="320"/>
      <c r="H751" s="262" t="s">
        <v>518</v>
      </c>
      <c r="I751" s="235" t="s">
        <v>742</v>
      </c>
      <c r="K751" s="55"/>
      <c r="L751" s="55"/>
    </row>
    <row r="752" spans="1:12" ht="12.75" customHeight="1" x14ac:dyDescent="0.3">
      <c r="A752" s="66" t="s">
        <v>594</v>
      </c>
      <c r="B752" s="96"/>
      <c r="C752" s="96"/>
      <c r="D752" s="66"/>
      <c r="E752" s="66"/>
      <c r="F752" s="317"/>
      <c r="G752" s="317"/>
      <c r="H752" s="51">
        <v>0</v>
      </c>
      <c r="I752" s="51">
        <v>0</v>
      </c>
      <c r="K752" s="96"/>
      <c r="L752" s="96"/>
    </row>
    <row r="753" spans="1:12" ht="12.75" customHeight="1" x14ac:dyDescent="0.3">
      <c r="A753" s="66" t="s">
        <v>594</v>
      </c>
      <c r="B753" s="96"/>
      <c r="C753" s="96"/>
      <c r="D753" s="66"/>
      <c r="E753" s="66"/>
      <c r="F753" s="318"/>
      <c r="G753" s="318"/>
      <c r="H753" s="51">
        <v>0</v>
      </c>
      <c r="I753" s="51">
        <v>0</v>
      </c>
      <c r="K753" s="96"/>
      <c r="L753" s="96"/>
    </row>
    <row r="754" spans="1:12" ht="12.75" customHeight="1" x14ac:dyDescent="0.3">
      <c r="A754" s="173" t="s">
        <v>594</v>
      </c>
      <c r="B754" s="157"/>
      <c r="C754" s="157"/>
      <c r="D754" s="66"/>
      <c r="E754" s="66"/>
      <c r="F754" s="318"/>
      <c r="G754" s="318"/>
      <c r="H754" s="51">
        <v>0</v>
      </c>
      <c r="I754" s="51">
        <v>0</v>
      </c>
      <c r="K754" s="96"/>
      <c r="L754" s="96"/>
    </row>
    <row r="755" spans="1:12" s="54" customFormat="1" ht="12.75" customHeight="1" thickBot="1" x14ac:dyDescent="0.35">
      <c r="A755" s="169" t="s">
        <v>451</v>
      </c>
      <c r="B755" s="171"/>
      <c r="C755" s="171"/>
      <c r="D755" s="169"/>
      <c r="E755" s="169"/>
      <c r="F755" s="321"/>
      <c r="G755" s="321"/>
      <c r="H755" s="48">
        <f>SUM(H752:H754)</f>
        <v>0</v>
      </c>
      <c r="I755" s="48">
        <f>SUM(I752:I754)</f>
        <v>0</v>
      </c>
      <c r="K755" s="55"/>
      <c r="L755" s="55"/>
    </row>
    <row r="756" spans="1:12" s="54" customFormat="1" ht="12.75" customHeight="1" x14ac:dyDescent="0.25">
      <c r="A756" s="55"/>
      <c r="B756" s="55"/>
      <c r="C756" s="55"/>
      <c r="D756" s="55"/>
      <c r="E756" s="55"/>
      <c r="F756" s="55"/>
      <c r="H756" s="55"/>
      <c r="I756" s="174"/>
      <c r="J756" s="55"/>
      <c r="K756" s="55"/>
      <c r="L756" s="55"/>
    </row>
    <row r="757" spans="1:12" s="54" customFormat="1" ht="12.75" customHeight="1" x14ac:dyDescent="0.3">
      <c r="A757" s="158" t="s">
        <v>379</v>
      </c>
      <c r="B757" s="55"/>
      <c r="C757" s="55"/>
      <c r="D757" s="55"/>
      <c r="E757" s="55"/>
      <c r="F757" s="55"/>
      <c r="H757" s="55"/>
      <c r="I757" s="174"/>
      <c r="J757" s="55"/>
      <c r="K757" s="55"/>
      <c r="L757" s="55"/>
    </row>
    <row r="758" spans="1:12" s="54" customFormat="1" ht="26.5" thickBot="1" x14ac:dyDescent="0.35">
      <c r="A758" s="70"/>
      <c r="B758" s="70"/>
      <c r="C758" s="70"/>
      <c r="D758" s="70"/>
      <c r="E758" s="70"/>
      <c r="F758" s="320" t="s">
        <v>79</v>
      </c>
      <c r="G758" s="320"/>
      <c r="H758" s="262" t="s">
        <v>518</v>
      </c>
      <c r="I758" s="235" t="s">
        <v>742</v>
      </c>
      <c r="J758" s="140"/>
      <c r="K758" s="55"/>
      <c r="L758" s="55"/>
    </row>
    <row r="759" spans="1:12" ht="12.75" customHeight="1" x14ac:dyDescent="0.3">
      <c r="A759" s="66" t="s">
        <v>594</v>
      </c>
      <c r="B759" s="96"/>
      <c r="C759" s="96"/>
      <c r="D759" s="96"/>
      <c r="E759" s="96"/>
      <c r="F759" s="317"/>
      <c r="G759" s="317"/>
      <c r="H759" s="51">
        <v>0</v>
      </c>
      <c r="I759" s="51">
        <v>0</v>
      </c>
      <c r="J759" s="96"/>
      <c r="K759" s="96"/>
      <c r="L759" s="96"/>
    </row>
    <row r="760" spans="1:12" ht="12.75" customHeight="1" x14ac:dyDescent="0.3">
      <c r="A760" s="66" t="s">
        <v>594</v>
      </c>
      <c r="B760" s="96"/>
      <c r="C760" s="96"/>
      <c r="D760" s="96"/>
      <c r="E760" s="96"/>
      <c r="F760" s="318"/>
      <c r="G760" s="318"/>
      <c r="H760" s="51">
        <v>0</v>
      </c>
      <c r="I760" s="51">
        <v>0</v>
      </c>
      <c r="J760" s="96"/>
      <c r="K760" s="96"/>
      <c r="L760" s="96"/>
    </row>
    <row r="761" spans="1:12" ht="12.75" customHeight="1" x14ac:dyDescent="0.3">
      <c r="A761" s="137" t="s">
        <v>594</v>
      </c>
      <c r="B761" s="96"/>
      <c r="C761" s="96"/>
      <c r="D761" s="96"/>
      <c r="E761" s="96"/>
      <c r="F761" s="318"/>
      <c r="G761" s="318"/>
      <c r="H761" s="51">
        <v>0</v>
      </c>
      <c r="I761" s="51">
        <v>0</v>
      </c>
      <c r="J761" s="96"/>
      <c r="K761" s="96"/>
      <c r="L761" s="96"/>
    </row>
    <row r="762" spans="1:12" s="54" customFormat="1" ht="12.75" customHeight="1" thickBot="1" x14ac:dyDescent="0.35">
      <c r="A762" s="168" t="s">
        <v>451</v>
      </c>
      <c r="B762" s="169"/>
      <c r="C762" s="169"/>
      <c r="D762" s="169"/>
      <c r="E762" s="169"/>
      <c r="F762" s="321"/>
      <c r="G762" s="321"/>
      <c r="H762" s="48">
        <f>SUM(H759:H761)</f>
        <v>0</v>
      </c>
      <c r="I762" s="48">
        <f>SUM(I759:I761)</f>
        <v>0</v>
      </c>
      <c r="J762" s="53"/>
      <c r="K762" s="55"/>
      <c r="L762" s="55"/>
    </row>
    <row r="763" spans="1:12" ht="12.75" customHeight="1" x14ac:dyDescent="0.3">
      <c r="A763" s="137"/>
      <c r="B763" s="96"/>
      <c r="C763" s="96"/>
      <c r="D763" s="96"/>
      <c r="E763" s="96"/>
      <c r="F763" s="55"/>
      <c r="G763" s="54"/>
      <c r="H763" s="55"/>
      <c r="I763" s="174"/>
      <c r="J763" s="96"/>
      <c r="K763" s="96"/>
      <c r="L763" s="96"/>
    </row>
    <row r="764" spans="1:12" s="84" customFormat="1" ht="12.75" customHeight="1" x14ac:dyDescent="0.3">
      <c r="A764" s="77" t="s">
        <v>16</v>
      </c>
      <c r="B764" s="77"/>
      <c r="C764" s="83"/>
      <c r="D764" s="83"/>
      <c r="E764" s="83"/>
      <c r="F764" s="83"/>
      <c r="G764" s="83"/>
      <c r="H764" s="83"/>
      <c r="I764" s="83"/>
      <c r="J764" s="83"/>
      <c r="K764" s="83"/>
      <c r="L764" s="83"/>
    </row>
    <row r="765" spans="1:12" s="54" customFormat="1" ht="12.75" customHeight="1" x14ac:dyDescent="0.3">
      <c r="A765" s="87"/>
      <c r="B765" s="87"/>
      <c r="C765" s="87"/>
      <c r="D765" s="87"/>
      <c r="E765" s="87"/>
      <c r="F765" s="87"/>
      <c r="G765" s="87"/>
      <c r="H765" s="140"/>
      <c r="I765" s="140"/>
      <c r="J765" s="140"/>
      <c r="K765" s="140"/>
      <c r="L765" s="132"/>
    </row>
    <row r="766" spans="1:12" s="54" customFormat="1" ht="12.75" customHeight="1" x14ac:dyDescent="0.3">
      <c r="A766" s="153" t="s">
        <v>381</v>
      </c>
      <c r="B766" s="77"/>
      <c r="C766" s="77"/>
      <c r="D766" s="83"/>
      <c r="E766" s="83"/>
      <c r="F766" s="83"/>
      <c r="G766" s="83"/>
      <c r="H766" s="83"/>
      <c r="I766" s="83"/>
      <c r="J766" s="83"/>
      <c r="K766" s="172"/>
      <c r="L766" s="132"/>
    </row>
    <row r="767" spans="1:12" s="54" customFormat="1" ht="26.5" thickBot="1" x14ac:dyDescent="0.35">
      <c r="A767" s="70"/>
      <c r="B767" s="70"/>
      <c r="C767" s="70"/>
      <c r="D767" s="70"/>
      <c r="E767" s="70"/>
      <c r="F767" s="320" t="s">
        <v>79</v>
      </c>
      <c r="G767" s="320"/>
      <c r="H767" s="262" t="s">
        <v>518</v>
      </c>
      <c r="I767" s="235" t="s">
        <v>742</v>
      </c>
      <c r="J767" s="140"/>
      <c r="K767" s="55"/>
      <c r="L767" s="132"/>
    </row>
    <row r="768" spans="1:12" s="54" customFormat="1" ht="12.75" customHeight="1" x14ac:dyDescent="0.3">
      <c r="A768" s="66" t="s">
        <v>594</v>
      </c>
      <c r="B768" s="96"/>
      <c r="C768" s="96"/>
      <c r="D768" s="66"/>
      <c r="E768" s="66"/>
      <c r="F768" s="317"/>
      <c r="G768" s="317"/>
      <c r="H768" s="51">
        <v>0</v>
      </c>
      <c r="I768" s="51">
        <v>0</v>
      </c>
      <c r="J768" s="96"/>
      <c r="K768" s="96"/>
      <c r="L768" s="132"/>
    </row>
    <row r="769" spans="1:12" s="54" customFormat="1" ht="12.75" customHeight="1" x14ac:dyDescent="0.3">
      <c r="A769" s="66" t="s">
        <v>594</v>
      </c>
      <c r="B769" s="96"/>
      <c r="C769" s="96"/>
      <c r="D769" s="66"/>
      <c r="E769" s="66"/>
      <c r="F769" s="318"/>
      <c r="G769" s="318"/>
      <c r="H769" s="51">
        <v>0</v>
      </c>
      <c r="I769" s="51">
        <v>0</v>
      </c>
      <c r="J769" s="96"/>
      <c r="K769" s="53"/>
      <c r="L769" s="132"/>
    </row>
    <row r="770" spans="1:12" s="54" customFormat="1" ht="12.75" customHeight="1" x14ac:dyDescent="0.3">
      <c r="A770" s="173" t="s">
        <v>594</v>
      </c>
      <c r="B770" s="157"/>
      <c r="C770" s="157"/>
      <c r="D770" s="66"/>
      <c r="E770" s="66"/>
      <c r="F770" s="318"/>
      <c r="G770" s="318"/>
      <c r="H770" s="51">
        <v>0</v>
      </c>
      <c r="I770" s="51">
        <v>0</v>
      </c>
      <c r="J770" s="96"/>
      <c r="K770" s="96"/>
      <c r="L770" s="132"/>
    </row>
    <row r="771" spans="1:12" s="54" customFormat="1" ht="12.75" customHeight="1" thickBot="1" x14ac:dyDescent="0.35">
      <c r="A771" s="85" t="s">
        <v>451</v>
      </c>
      <c r="B771" s="70"/>
      <c r="C771" s="70"/>
      <c r="D771" s="85"/>
      <c r="E771" s="85"/>
      <c r="F771" s="321"/>
      <c r="G771" s="321"/>
      <c r="H771" s="48">
        <f>SUM(H768:H770)</f>
        <v>0</v>
      </c>
      <c r="I771" s="48">
        <f>SUM(I768:I770)</f>
        <v>0</v>
      </c>
      <c r="J771" s="53"/>
      <c r="K771" s="55"/>
      <c r="L771" s="132"/>
    </row>
    <row r="772" spans="1:12" s="54" customFormat="1" ht="12.75" customHeight="1" x14ac:dyDescent="0.3">
      <c r="A772" s="55"/>
      <c r="B772" s="55"/>
      <c r="C772" s="55"/>
      <c r="D772" s="55"/>
      <c r="E772" s="55"/>
      <c r="F772" s="55"/>
      <c r="H772" s="55"/>
      <c r="I772" s="174"/>
      <c r="J772" s="55"/>
      <c r="K772" s="55"/>
      <c r="L772" s="132"/>
    </row>
    <row r="773" spans="1:12" s="54" customFormat="1" ht="12.75" customHeight="1" x14ac:dyDescent="0.3">
      <c r="A773" s="158" t="s">
        <v>379</v>
      </c>
      <c r="B773" s="55"/>
      <c r="C773" s="55"/>
      <c r="D773" s="55"/>
      <c r="E773" s="55"/>
      <c r="F773" s="55"/>
      <c r="H773" s="55"/>
      <c r="I773" s="174"/>
      <c r="J773" s="55"/>
      <c r="K773" s="55"/>
      <c r="L773" s="132"/>
    </row>
    <row r="774" spans="1:12" s="54" customFormat="1" ht="26.5" thickBot="1" x14ac:dyDescent="0.35">
      <c r="A774" s="70"/>
      <c r="B774" s="70"/>
      <c r="C774" s="70"/>
      <c r="D774" s="70"/>
      <c r="E774" s="70"/>
      <c r="F774" s="320" t="s">
        <v>79</v>
      </c>
      <c r="G774" s="320"/>
      <c r="H774" s="262" t="s">
        <v>518</v>
      </c>
      <c r="I774" s="262" t="s">
        <v>82</v>
      </c>
      <c r="J774" s="140"/>
      <c r="K774" s="55"/>
      <c r="L774" s="132"/>
    </row>
    <row r="775" spans="1:12" s="54" customFormat="1" ht="12.75" customHeight="1" x14ac:dyDescent="0.3">
      <c r="A775" s="66" t="s">
        <v>594</v>
      </c>
      <c r="B775" s="96"/>
      <c r="C775" s="96"/>
      <c r="D775" s="96"/>
      <c r="E775" s="96"/>
      <c r="F775" s="317"/>
      <c r="G775" s="317"/>
      <c r="H775" s="51">
        <v>0</v>
      </c>
      <c r="I775" s="51">
        <v>0</v>
      </c>
      <c r="J775" s="96"/>
      <c r="K775" s="96"/>
      <c r="L775" s="132"/>
    </row>
    <row r="776" spans="1:12" s="54" customFormat="1" ht="12.75" customHeight="1" x14ac:dyDescent="0.3">
      <c r="A776" s="66" t="s">
        <v>594</v>
      </c>
      <c r="B776" s="96"/>
      <c r="C776" s="96"/>
      <c r="D776" s="96"/>
      <c r="E776" s="96"/>
      <c r="F776" s="318"/>
      <c r="G776" s="318"/>
      <c r="H776" s="51">
        <v>0</v>
      </c>
      <c r="I776" s="51">
        <v>0</v>
      </c>
      <c r="J776" s="96"/>
      <c r="K776" s="96"/>
      <c r="L776" s="132"/>
    </row>
    <row r="777" spans="1:12" s="54" customFormat="1" ht="12.75" customHeight="1" x14ac:dyDescent="0.3">
      <c r="A777" s="137" t="s">
        <v>594</v>
      </c>
      <c r="B777" s="96"/>
      <c r="C777" s="96"/>
      <c r="D777" s="96"/>
      <c r="E777" s="96"/>
      <c r="F777" s="318"/>
      <c r="G777" s="318"/>
      <c r="H777" s="51">
        <v>0</v>
      </c>
      <c r="I777" s="51">
        <v>0</v>
      </c>
      <c r="J777" s="96"/>
      <c r="K777" s="96"/>
      <c r="L777" s="132"/>
    </row>
    <row r="778" spans="1:12" s="54" customFormat="1" ht="12.75" customHeight="1" thickBot="1" x14ac:dyDescent="0.35">
      <c r="A778" s="163" t="s">
        <v>451</v>
      </c>
      <c r="B778" s="85"/>
      <c r="C778" s="85"/>
      <c r="D778" s="85"/>
      <c r="E778" s="85"/>
      <c r="F778" s="321"/>
      <c r="G778" s="321"/>
      <c r="H778" s="48">
        <f>SUM(H775:H777)</f>
        <v>0</v>
      </c>
      <c r="I778" s="48">
        <f>SUM(I775:I777)</f>
        <v>0</v>
      </c>
      <c r="J778" s="53"/>
      <c r="K778" s="55"/>
      <c r="L778" s="132"/>
    </row>
    <row r="779" spans="1:12" s="54" customFormat="1" ht="12.75" customHeight="1" x14ac:dyDescent="0.25">
      <c r="K779" s="55"/>
    </row>
    <row r="780" spans="1:12" s="54" customFormat="1" ht="12.75" customHeight="1" x14ac:dyDescent="0.25">
      <c r="K780" s="55"/>
    </row>
    <row r="781" spans="1:12" s="75" customFormat="1" ht="16.5" x14ac:dyDescent="0.35">
      <c r="A781" s="74" t="s">
        <v>532</v>
      </c>
      <c r="B781" s="74" t="s">
        <v>537</v>
      </c>
      <c r="C781" s="74"/>
    </row>
    <row r="782" spans="1:12" s="78" customFormat="1" ht="12.75" customHeight="1" x14ac:dyDescent="0.35">
      <c r="A782" s="77"/>
      <c r="B782" s="77"/>
      <c r="C782" s="177"/>
      <c r="D782" s="178"/>
      <c r="E782" s="178"/>
      <c r="F782" s="178"/>
      <c r="G782" s="178"/>
      <c r="H782" s="178"/>
      <c r="I782" s="178"/>
      <c r="J782" s="178"/>
      <c r="K782" s="178"/>
    </row>
    <row r="783" spans="1:12" s="78" customFormat="1" ht="12.75" customHeight="1" x14ac:dyDescent="0.3">
      <c r="A783" s="77" t="s">
        <v>10</v>
      </c>
      <c r="B783" s="77"/>
      <c r="C783" s="83"/>
      <c r="D783" s="83"/>
      <c r="E783" s="83"/>
      <c r="F783" s="83"/>
      <c r="G783" s="83"/>
      <c r="H783" s="83"/>
      <c r="I783" s="90" t="s">
        <v>16</v>
      </c>
      <c r="J783" s="77"/>
      <c r="K783" s="83"/>
    </row>
    <row r="784" spans="1:12" s="54" customFormat="1" ht="12.75" customHeight="1" thickBot="1" x14ac:dyDescent="0.35">
      <c r="A784" s="217" t="s">
        <v>766</v>
      </c>
      <c r="B784" s="217" t="s">
        <v>767</v>
      </c>
      <c r="C784" s="70"/>
      <c r="D784" s="70"/>
      <c r="E784" s="70"/>
      <c r="F784" s="70"/>
      <c r="G784" s="70"/>
      <c r="H784" s="241" t="s">
        <v>767</v>
      </c>
      <c r="I784" s="241" t="s">
        <v>766</v>
      </c>
      <c r="K784" s="247"/>
    </row>
    <row r="785" spans="1:12" s="54" customFormat="1" ht="12.75" customHeight="1" x14ac:dyDescent="0.25">
      <c r="A785" s="54">
        <v>0</v>
      </c>
      <c r="B785" s="54">
        <v>0</v>
      </c>
      <c r="D785" s="300" t="s">
        <v>453</v>
      </c>
      <c r="E785" s="300"/>
      <c r="F785" s="300"/>
      <c r="H785" s="54">
        <v>0</v>
      </c>
      <c r="I785" s="54">
        <v>0</v>
      </c>
      <c r="K785" s="55"/>
    </row>
    <row r="786" spans="1:12" s="54" customFormat="1" ht="12.75" customHeight="1" x14ac:dyDescent="0.25">
      <c r="A786" s="54">
        <v>0</v>
      </c>
      <c r="B786" s="54">
        <v>0</v>
      </c>
      <c r="D786" s="296" t="s">
        <v>595</v>
      </c>
      <c r="E786" s="296"/>
      <c r="F786" s="296"/>
      <c r="H786" s="54">
        <v>0</v>
      </c>
      <c r="I786" s="54">
        <v>0</v>
      </c>
    </row>
    <row r="787" spans="1:12" s="54" customFormat="1" ht="12.75" customHeight="1" x14ac:dyDescent="0.25">
      <c r="A787" s="54">
        <v>0</v>
      </c>
      <c r="B787" s="55">
        <v>0</v>
      </c>
      <c r="C787" s="55"/>
      <c r="D787" s="296" t="s">
        <v>517</v>
      </c>
      <c r="E787" s="296"/>
      <c r="F787" s="296"/>
      <c r="H787" s="54">
        <v>0</v>
      </c>
      <c r="I787" s="54">
        <v>0</v>
      </c>
    </row>
    <row r="788" spans="1:12" s="54" customFormat="1" ht="12.75" customHeight="1" x14ac:dyDescent="0.3">
      <c r="A788" s="137"/>
      <c r="B788" s="96"/>
      <c r="C788" s="96"/>
      <c r="D788" s="96"/>
      <c r="E788" s="96"/>
      <c r="F788" s="96"/>
      <c r="G788" s="96"/>
      <c r="H788" s="96"/>
      <c r="I788" s="244"/>
      <c r="J788" s="96"/>
      <c r="K788" s="96"/>
      <c r="L788" s="132"/>
    </row>
    <row r="789" spans="1:12" s="54" customFormat="1" ht="12.75" customHeight="1" x14ac:dyDescent="0.25">
      <c r="A789" s="55"/>
      <c r="B789" s="55"/>
      <c r="C789" s="55"/>
      <c r="D789" s="55"/>
      <c r="E789" s="55"/>
      <c r="F789" s="55"/>
      <c r="G789" s="55"/>
      <c r="H789" s="55"/>
      <c r="I789" s="55"/>
      <c r="J789" s="55"/>
      <c r="K789" s="55"/>
      <c r="L789" s="55"/>
    </row>
    <row r="790" spans="1:12" s="75" customFormat="1" ht="16.5" x14ac:dyDescent="0.35">
      <c r="A790" s="74" t="s">
        <v>536</v>
      </c>
      <c r="B790" s="74" t="s">
        <v>527</v>
      </c>
    </row>
    <row r="791" spans="1:12" s="84" customFormat="1" ht="12.75" customHeight="1" x14ac:dyDescent="0.3">
      <c r="A791" s="77"/>
      <c r="B791" s="77"/>
      <c r="C791" s="83"/>
      <c r="D791" s="83"/>
      <c r="E791" s="83"/>
      <c r="F791" s="83"/>
      <c r="G791" s="83"/>
      <c r="H791" s="83"/>
      <c r="I791" s="83"/>
      <c r="J791" s="83"/>
      <c r="K791" s="83"/>
      <c r="L791" s="83"/>
    </row>
    <row r="792" spans="1:12" s="78" customFormat="1" ht="12.75" customHeight="1" x14ac:dyDescent="0.3">
      <c r="A792" s="77" t="s">
        <v>10</v>
      </c>
      <c r="B792" s="77"/>
      <c r="C792" s="83"/>
      <c r="D792" s="83"/>
      <c r="E792" s="83"/>
      <c r="F792" s="83"/>
      <c r="G792" s="83"/>
      <c r="H792" s="83"/>
      <c r="I792" s="90" t="s">
        <v>16</v>
      </c>
      <c r="J792" s="77"/>
      <c r="K792" s="83"/>
    </row>
    <row r="793" spans="1:12" s="54" customFormat="1" ht="12.75" customHeight="1" thickBot="1" x14ac:dyDescent="0.35">
      <c r="A793" s="217" t="s">
        <v>766</v>
      </c>
      <c r="B793" s="217" t="s">
        <v>767</v>
      </c>
      <c r="C793" s="70"/>
      <c r="D793" s="70"/>
      <c r="E793" s="70"/>
      <c r="F793" s="70"/>
      <c r="G793" s="70"/>
      <c r="H793" s="241" t="s">
        <v>767</v>
      </c>
      <c r="I793" s="241" t="s">
        <v>766</v>
      </c>
      <c r="K793" s="55"/>
    </row>
    <row r="794" spans="1:12" s="54" customFormat="1" ht="12.75" customHeight="1" x14ac:dyDescent="0.25">
      <c r="A794" s="54">
        <v>0</v>
      </c>
      <c r="B794" s="54">
        <v>0</v>
      </c>
      <c r="D794" s="296" t="s">
        <v>479</v>
      </c>
      <c r="E794" s="296"/>
      <c r="F794" s="296"/>
      <c r="H794" s="54">
        <v>0</v>
      </c>
      <c r="I794" s="54">
        <v>0</v>
      </c>
      <c r="K794" s="55"/>
    </row>
    <row r="795" spans="1:12" s="54" customFormat="1" ht="12.75" customHeight="1" x14ac:dyDescent="0.25">
      <c r="A795" s="54">
        <v>0</v>
      </c>
      <c r="B795" s="54">
        <v>0</v>
      </c>
      <c r="D795" s="296" t="s">
        <v>480</v>
      </c>
      <c r="E795" s="296"/>
      <c r="F795" s="296"/>
      <c r="H795" s="54">
        <v>0</v>
      </c>
      <c r="I795" s="54">
        <v>0</v>
      </c>
      <c r="K795" s="55"/>
    </row>
    <row r="796" spans="1:12" s="54" customFormat="1" ht="12.75" customHeight="1" x14ac:dyDescent="0.25">
      <c r="A796" s="54">
        <v>0</v>
      </c>
      <c r="B796" s="54">
        <v>0</v>
      </c>
      <c r="D796" s="259" t="s">
        <v>481</v>
      </c>
      <c r="H796" s="54">
        <v>0</v>
      </c>
      <c r="I796" s="54">
        <v>0</v>
      </c>
      <c r="K796" s="55"/>
    </row>
    <row r="797" spans="1:12" s="54" customFormat="1" ht="12.75" customHeight="1" x14ac:dyDescent="0.25">
      <c r="A797" s="62">
        <v>0</v>
      </c>
      <c r="B797" s="62">
        <v>0</v>
      </c>
      <c r="D797" s="62" t="s">
        <v>687</v>
      </c>
      <c r="H797" s="62">
        <v>0</v>
      </c>
      <c r="I797" s="62">
        <v>0</v>
      </c>
      <c r="K797" s="55"/>
    </row>
    <row r="798" spans="1:12" s="54" customFormat="1" ht="12.75" customHeight="1" thickBot="1" x14ac:dyDescent="0.35">
      <c r="A798" s="215">
        <f>SUM(A794:A797)</f>
        <v>0</v>
      </c>
      <c r="B798" s="215">
        <f>SUM(B794:B797)</f>
        <v>0</v>
      </c>
      <c r="C798" s="85"/>
      <c r="D798" s="176" t="s">
        <v>451</v>
      </c>
      <c r="E798" s="85"/>
      <c r="F798" s="85"/>
      <c r="G798" s="85"/>
      <c r="H798" s="215">
        <f>SUM(H794:H797)</f>
        <v>0</v>
      </c>
      <c r="I798" s="215">
        <f>SUM(I794:I797)</f>
        <v>0</v>
      </c>
      <c r="K798" s="55"/>
    </row>
    <row r="799" spans="1:12" s="54" customFormat="1" ht="12.75" customHeight="1" x14ac:dyDescent="0.25"/>
    <row r="800" spans="1:12" s="54" customFormat="1" ht="12.75" customHeight="1" x14ac:dyDescent="0.25"/>
    <row r="801" spans="1:12" s="75" customFormat="1" ht="16.5" x14ac:dyDescent="0.35">
      <c r="A801" s="74" t="s">
        <v>541</v>
      </c>
      <c r="B801" s="74" t="s">
        <v>463</v>
      </c>
    </row>
    <row r="802" spans="1:12" s="78" customFormat="1" ht="12.75" customHeight="1" x14ac:dyDescent="0.35">
      <c r="A802" s="177"/>
      <c r="B802" s="178"/>
      <c r="C802" s="178"/>
      <c r="D802" s="178"/>
      <c r="E802" s="178"/>
      <c r="F802" s="178"/>
      <c r="G802" s="178"/>
      <c r="H802" s="178"/>
      <c r="I802" s="178"/>
      <c r="J802" s="178"/>
      <c r="K802" s="178"/>
    </row>
    <row r="803" spans="1:12" s="78" customFormat="1" ht="12.75" customHeight="1" x14ac:dyDescent="0.25">
      <c r="A803" s="62" t="s">
        <v>776</v>
      </c>
    </row>
    <row r="804" spans="1:12" s="78" customFormat="1" ht="12.75" customHeight="1" x14ac:dyDescent="0.25"/>
    <row r="805" spans="1:12" s="54" customFormat="1" ht="26.5" thickBot="1" x14ac:dyDescent="0.35">
      <c r="A805" s="49"/>
      <c r="B805" s="49"/>
      <c r="C805" s="49"/>
      <c r="D805" s="49"/>
      <c r="E805" s="49"/>
      <c r="F805" s="298" t="s">
        <v>464</v>
      </c>
      <c r="G805" s="298"/>
      <c r="H805" s="262" t="s">
        <v>314</v>
      </c>
      <c r="I805" s="262" t="s">
        <v>313</v>
      </c>
    </row>
    <row r="806" spans="1:12" s="54" customFormat="1" ht="12.75" customHeight="1" x14ac:dyDescent="0.25">
      <c r="A806" s="54" t="s">
        <v>465</v>
      </c>
      <c r="B806" s="55"/>
      <c r="F806" s="294">
        <v>0</v>
      </c>
      <c r="G806" s="294"/>
      <c r="H806" s="250">
        <v>0</v>
      </c>
      <c r="I806" s="54">
        <v>0</v>
      </c>
    </row>
    <row r="807" spans="1:12" s="54" customFormat="1" ht="12.75" customHeight="1" x14ac:dyDescent="0.25">
      <c r="A807" s="116" t="s">
        <v>466</v>
      </c>
      <c r="B807" s="116"/>
      <c r="C807" s="116"/>
      <c r="D807" s="116"/>
      <c r="E807" s="116"/>
      <c r="F807" s="311">
        <v>0</v>
      </c>
      <c r="G807" s="311"/>
      <c r="H807" s="242">
        <v>0</v>
      </c>
      <c r="I807" s="116">
        <v>0</v>
      </c>
    </row>
    <row r="808" spans="1:12" s="54" customFormat="1" ht="12.75" customHeight="1" thickBot="1" x14ac:dyDescent="0.35">
      <c r="A808" s="48" t="s">
        <v>451</v>
      </c>
      <c r="B808" s="49"/>
      <c r="C808" s="48"/>
      <c r="D808" s="48"/>
      <c r="E808" s="48"/>
      <c r="F808" s="322">
        <f>SUM(F806:G807)</f>
        <v>0</v>
      </c>
      <c r="G808" s="322"/>
      <c r="H808" s="48"/>
      <c r="I808" s="48">
        <f>SUM(I806:I807)</f>
        <v>0</v>
      </c>
    </row>
    <row r="809" spans="1:12" s="54" customFormat="1" ht="12.75" customHeight="1" x14ac:dyDescent="0.3">
      <c r="A809" s="53"/>
      <c r="B809" s="53"/>
      <c r="C809" s="53"/>
      <c r="D809" s="53"/>
      <c r="E809" s="53"/>
      <c r="F809" s="53"/>
      <c r="G809" s="53"/>
      <c r="H809" s="53"/>
      <c r="I809" s="53"/>
      <c r="J809" s="53"/>
      <c r="K809" s="53"/>
      <c r="L809" s="53"/>
    </row>
    <row r="810" spans="1:12" s="54" customFormat="1" ht="12.75" customHeight="1" x14ac:dyDescent="0.3">
      <c r="A810" s="64" t="s">
        <v>467</v>
      </c>
    </row>
    <row r="811" spans="1:12" s="54" customFormat="1" ht="12.75" customHeight="1" x14ac:dyDescent="0.3">
      <c r="A811" s="62" t="s">
        <v>777</v>
      </c>
      <c r="B811" s="256"/>
      <c r="C811" s="256"/>
      <c r="D811" s="256"/>
      <c r="E811" s="256"/>
      <c r="F811" s="256"/>
      <c r="G811" s="256"/>
      <c r="H811" s="256"/>
      <c r="I811" s="256"/>
      <c r="J811" s="256"/>
      <c r="K811" s="256"/>
      <c r="L811" s="256"/>
    </row>
    <row r="812" spans="1:12" s="54" customFormat="1" ht="12.75" customHeight="1" x14ac:dyDescent="0.3">
      <c r="A812" s="256"/>
      <c r="B812" s="256"/>
      <c r="C812" s="256"/>
      <c r="D812" s="260"/>
      <c r="E812" s="260"/>
      <c r="F812" s="260"/>
      <c r="G812" s="260"/>
      <c r="H812" s="260" t="s">
        <v>468</v>
      </c>
      <c r="I812" s="260" t="s">
        <v>469</v>
      </c>
      <c r="J812" s="253"/>
      <c r="K812" s="265"/>
      <c r="L812" s="265"/>
    </row>
    <row r="813" spans="1:12" s="54" customFormat="1" ht="12.75" customHeight="1" thickBot="1" x14ac:dyDescent="0.35">
      <c r="A813" s="245"/>
      <c r="B813" s="245"/>
      <c r="C813" s="245"/>
      <c r="D813" s="254" t="s">
        <v>465</v>
      </c>
      <c r="E813" s="254" t="s">
        <v>466</v>
      </c>
      <c r="F813" s="254" t="s">
        <v>451</v>
      </c>
      <c r="G813" s="254"/>
      <c r="H813" s="254" t="s">
        <v>470</v>
      </c>
      <c r="I813" s="254" t="s">
        <v>470</v>
      </c>
      <c r="J813" s="265"/>
      <c r="K813" s="265"/>
      <c r="L813" s="265"/>
    </row>
    <row r="814" spans="1:12" s="54" customFormat="1" ht="12.75" customHeight="1" x14ac:dyDescent="0.3">
      <c r="A814" s="66" t="s">
        <v>219</v>
      </c>
      <c r="D814" s="54">
        <v>0</v>
      </c>
      <c r="E814" s="54">
        <v>0</v>
      </c>
      <c r="F814" s="54">
        <f>D814+E814</f>
        <v>0</v>
      </c>
      <c r="H814" s="179" t="e">
        <f>F814/$F$821</f>
        <v>#DIV/0!</v>
      </c>
      <c r="I814" s="179" t="e">
        <f>+D814/$D$821</f>
        <v>#DIV/0!</v>
      </c>
      <c r="J814" s="55"/>
      <c r="K814" s="55"/>
      <c r="L814" s="55"/>
    </row>
    <row r="815" spans="1:12" s="54" customFormat="1" ht="12.75" customHeight="1" x14ac:dyDescent="0.3">
      <c r="A815" s="66" t="s">
        <v>220</v>
      </c>
      <c r="D815" s="54">
        <v>0</v>
      </c>
      <c r="E815" s="54">
        <v>0</v>
      </c>
      <c r="F815" s="54">
        <f>D815+E815</f>
        <v>0</v>
      </c>
      <c r="H815" s="179" t="e">
        <f>F815/$F$821</f>
        <v>#DIV/0!</v>
      </c>
      <c r="I815" s="179" t="e">
        <f>+D815/$D$821</f>
        <v>#DIV/0!</v>
      </c>
      <c r="J815" s="55"/>
      <c r="K815" s="55"/>
      <c r="L815" s="55"/>
    </row>
    <row r="816" spans="1:12" s="54" customFormat="1" ht="12.75" customHeight="1" x14ac:dyDescent="0.3">
      <c r="A816" s="173" t="s">
        <v>221</v>
      </c>
      <c r="B816" s="116"/>
      <c r="C816" s="116"/>
      <c r="D816" s="116">
        <v>0</v>
      </c>
      <c r="E816" s="116">
        <v>0</v>
      </c>
      <c r="F816" s="116">
        <f>D816+E816</f>
        <v>0</v>
      </c>
      <c r="G816" s="116"/>
      <c r="H816" s="180" t="e">
        <f>F816/$F$821</f>
        <v>#DIV/0!</v>
      </c>
      <c r="I816" s="180" t="e">
        <f>+D816/$D$821</f>
        <v>#DIV/0!</v>
      </c>
      <c r="J816" s="55"/>
      <c r="K816" s="55"/>
      <c r="L816" s="55"/>
    </row>
    <row r="817" spans="1:12" s="54" customFormat="1" ht="12.75" customHeight="1" x14ac:dyDescent="0.3">
      <c r="A817" s="53" t="s">
        <v>368</v>
      </c>
      <c r="B817" s="55"/>
      <c r="C817" s="55"/>
      <c r="D817" s="55"/>
      <c r="E817" s="55"/>
      <c r="F817" s="55"/>
      <c r="G817" s="55"/>
      <c r="H817" s="181"/>
      <c r="I817" s="181"/>
      <c r="J817" s="55"/>
      <c r="K817" s="55"/>
      <c r="L817" s="55"/>
    </row>
    <row r="818" spans="1:12" s="54" customFormat="1" ht="12.75" customHeight="1" x14ac:dyDescent="0.3">
      <c r="A818" s="64" t="s">
        <v>169</v>
      </c>
      <c r="B818" s="64"/>
      <c r="C818" s="64"/>
      <c r="D818" s="64">
        <f>SUM(D814:D816)</f>
        <v>0</v>
      </c>
      <c r="E818" s="64">
        <f>SUM(E814:E816)</f>
        <v>0</v>
      </c>
      <c r="F818" s="64">
        <f>D818+E818</f>
        <v>0</v>
      </c>
      <c r="G818" s="64"/>
      <c r="H818" s="182" t="e">
        <f>SUM(H814:H816)</f>
        <v>#DIV/0!</v>
      </c>
      <c r="I818" s="182" t="e">
        <f>SUM(I814:I816)</f>
        <v>#DIV/0!</v>
      </c>
      <c r="J818" s="53"/>
      <c r="K818" s="53"/>
      <c r="L818" s="53"/>
    </row>
    <row r="819" spans="1:12" s="54" customFormat="1" ht="12.75" customHeight="1" x14ac:dyDescent="0.25">
      <c r="A819" s="116" t="s">
        <v>99</v>
      </c>
      <c r="B819" s="116"/>
      <c r="C819" s="116"/>
      <c r="D819" s="116">
        <v>0</v>
      </c>
      <c r="E819" s="116"/>
      <c r="F819" s="116">
        <f>D819+E819</f>
        <v>0</v>
      </c>
      <c r="G819" s="116"/>
      <c r="H819" s="180" t="e">
        <f>F819/F821</f>
        <v>#DIV/0!</v>
      </c>
      <c r="I819" s="180" t="e">
        <f>+D819/D821</f>
        <v>#DIV/0!</v>
      </c>
      <c r="J819" s="55"/>
      <c r="K819" s="55"/>
      <c r="L819" s="55"/>
    </row>
    <row r="820" spans="1:12" s="54" customFormat="1" ht="12.75" customHeight="1" x14ac:dyDescent="0.25">
      <c r="H820" s="179"/>
      <c r="I820" s="179"/>
      <c r="J820" s="55"/>
      <c r="K820" s="55"/>
      <c r="L820" s="55"/>
    </row>
    <row r="821" spans="1:12" s="54" customFormat="1" ht="12.75" customHeight="1" x14ac:dyDescent="0.3">
      <c r="A821" s="183" t="s">
        <v>471</v>
      </c>
      <c r="B821" s="183"/>
      <c r="C821" s="183"/>
      <c r="D821" s="183">
        <f>SUM(D818:D819)</f>
        <v>0</v>
      </c>
      <c r="E821" s="183">
        <f>SUM(E818:E819)</f>
        <v>0</v>
      </c>
      <c r="F821" s="183">
        <f>D821+E821</f>
        <v>0</v>
      </c>
      <c r="G821" s="183"/>
      <c r="H821" s="184" t="e">
        <f>SUM(H818:H819)</f>
        <v>#DIV/0!</v>
      </c>
      <c r="I821" s="184" t="e">
        <f>I818+I819</f>
        <v>#DIV/0!</v>
      </c>
      <c r="J821" s="53"/>
      <c r="K821" s="53"/>
      <c r="L821" s="53"/>
    </row>
    <row r="822" spans="1:12" s="54" customFormat="1" ht="12.75" customHeight="1" x14ac:dyDescent="0.3">
      <c r="A822" s="53"/>
      <c r="B822" s="53"/>
      <c r="C822" s="53"/>
      <c r="D822" s="53"/>
      <c r="E822" s="53"/>
      <c r="F822" s="53"/>
      <c r="G822" s="53"/>
      <c r="H822" s="53"/>
      <c r="I822" s="53"/>
      <c r="J822" s="53"/>
      <c r="K822" s="53"/>
      <c r="L822" s="53"/>
    </row>
    <row r="823" spans="1:12" s="54" customFormat="1" ht="12.75" customHeight="1" x14ac:dyDescent="0.3">
      <c r="A823" s="53"/>
      <c r="B823" s="53"/>
      <c r="C823" s="53"/>
      <c r="D823" s="53"/>
      <c r="E823" s="53"/>
      <c r="F823" s="53"/>
      <c r="G823" s="53"/>
      <c r="H823" s="53"/>
      <c r="I823" s="53"/>
      <c r="J823" s="53"/>
      <c r="K823" s="53"/>
      <c r="L823" s="53"/>
    </row>
    <row r="824" spans="1:12" s="54" customFormat="1" ht="12.75" customHeight="1" x14ac:dyDescent="0.3">
      <c r="A824" s="64" t="s">
        <v>472</v>
      </c>
    </row>
    <row r="825" spans="1:12" s="54" customFormat="1" ht="12.75" customHeight="1" x14ac:dyDescent="0.3">
      <c r="A825" s="256"/>
      <c r="B825" s="256"/>
      <c r="C825" s="256"/>
      <c r="D825" s="256"/>
      <c r="E825" s="256"/>
      <c r="F825" s="256"/>
      <c r="G825" s="252"/>
      <c r="H825" s="260"/>
      <c r="I825" s="260" t="s">
        <v>473</v>
      </c>
      <c r="J825" s="260"/>
    </row>
    <row r="826" spans="1:12" s="54" customFormat="1" ht="12.75" customHeight="1" x14ac:dyDescent="0.3">
      <c r="A826" s="256"/>
      <c r="B826" s="256"/>
      <c r="C826" s="256"/>
      <c r="D826" s="256"/>
      <c r="E826" s="256"/>
      <c r="F826" s="260"/>
      <c r="G826" s="252"/>
      <c r="H826" s="260"/>
      <c r="I826" s="260" t="s">
        <v>474</v>
      </c>
      <c r="J826" s="260"/>
    </row>
    <row r="827" spans="1:12" s="54" customFormat="1" ht="12.75" customHeight="1" thickBot="1" x14ac:dyDescent="0.35">
      <c r="A827" s="100" t="s">
        <v>475</v>
      </c>
      <c r="B827" s="245"/>
      <c r="C827" s="100"/>
      <c r="D827" s="100" t="s">
        <v>476</v>
      </c>
      <c r="E827" s="245"/>
      <c r="F827" s="298" t="s">
        <v>465</v>
      </c>
      <c r="G827" s="298"/>
      <c r="H827" s="254" t="s">
        <v>466</v>
      </c>
      <c r="I827" s="254" t="s">
        <v>461</v>
      </c>
    </row>
    <row r="828" spans="1:12" s="54" customFormat="1" ht="12.75" customHeight="1" x14ac:dyDescent="0.3">
      <c r="A828" s="66" t="s">
        <v>222</v>
      </c>
      <c r="D828" s="185" t="s">
        <v>43</v>
      </c>
      <c r="F828" s="312">
        <v>0</v>
      </c>
      <c r="G828" s="312"/>
      <c r="H828" s="54">
        <v>0</v>
      </c>
      <c r="I828" s="54">
        <f>SUM(F828:H828)</f>
        <v>0</v>
      </c>
    </row>
    <row r="829" spans="1:12" s="54" customFormat="1" ht="12.75" customHeight="1" x14ac:dyDescent="0.3">
      <c r="A829" s="66" t="s">
        <v>223</v>
      </c>
      <c r="D829" s="185" t="s">
        <v>553</v>
      </c>
      <c r="F829" s="312">
        <v>0</v>
      </c>
      <c r="G829" s="312"/>
      <c r="H829" s="54">
        <v>0</v>
      </c>
      <c r="I829" s="54">
        <f>SUM(F829:H829)</f>
        <v>0</v>
      </c>
    </row>
    <row r="830" spans="1:12" s="54" customFormat="1" ht="12.75" customHeight="1" x14ac:dyDescent="0.3">
      <c r="A830" s="66" t="s">
        <v>224</v>
      </c>
      <c r="D830" s="185" t="s">
        <v>285</v>
      </c>
      <c r="F830" s="312">
        <v>0</v>
      </c>
      <c r="G830" s="312"/>
      <c r="H830" s="54">
        <v>0</v>
      </c>
      <c r="I830" s="54">
        <f>SUM(F830:H830)</f>
        <v>0</v>
      </c>
    </row>
    <row r="831" spans="1:12" s="54" customFormat="1" ht="12.75" customHeight="1" x14ac:dyDescent="0.3">
      <c r="D831" s="66"/>
    </row>
    <row r="832" spans="1:12" s="54" customFormat="1" ht="12.75" customHeight="1" x14ac:dyDescent="0.25"/>
    <row r="833" spans="1:11" s="54" customFormat="1" ht="12.75" customHeight="1" x14ac:dyDescent="0.3">
      <c r="A833" s="64" t="s">
        <v>654</v>
      </c>
    </row>
    <row r="834" spans="1:11" s="54" customFormat="1" ht="12.75" customHeight="1" x14ac:dyDescent="0.25"/>
    <row r="835" spans="1:11" s="54" customFormat="1" ht="12.75" customHeight="1" x14ac:dyDescent="0.25"/>
    <row r="836" spans="1:11" s="54" customFormat="1" ht="12.75" customHeight="1" x14ac:dyDescent="0.25"/>
    <row r="837" spans="1:11" s="75" customFormat="1" ht="16.5" x14ac:dyDescent="0.35">
      <c r="A837" s="74" t="s">
        <v>457</v>
      </c>
      <c r="B837" s="74" t="s">
        <v>385</v>
      </c>
    </row>
    <row r="838" spans="1:11" s="78" customFormat="1" ht="12.75" customHeight="1" x14ac:dyDescent="0.3">
      <c r="A838" s="77"/>
      <c r="B838" s="77"/>
    </row>
    <row r="839" spans="1:11" s="78" customFormat="1" ht="12.75" customHeight="1" x14ac:dyDescent="0.3">
      <c r="A839" s="77" t="s">
        <v>10</v>
      </c>
      <c r="B839" s="77"/>
    </row>
    <row r="840" spans="1:11" s="54" customFormat="1" ht="39.5" thickBot="1" x14ac:dyDescent="0.35">
      <c r="A840" s="100" t="s">
        <v>618</v>
      </c>
      <c r="B840" s="70"/>
      <c r="C840" s="70"/>
      <c r="D840" s="70"/>
      <c r="E840" s="262"/>
      <c r="F840" s="262" t="s">
        <v>286</v>
      </c>
      <c r="G840" s="262"/>
      <c r="H840" s="262" t="s">
        <v>728</v>
      </c>
      <c r="I840" s="262" t="s">
        <v>172</v>
      </c>
    </row>
    <row r="841" spans="1:11" s="54" customFormat="1" ht="12.75" customHeight="1" x14ac:dyDescent="0.3">
      <c r="A841" s="214" t="s">
        <v>778</v>
      </c>
      <c r="E841" s="53"/>
      <c r="F841" s="324">
        <v>0</v>
      </c>
      <c r="G841" s="324"/>
      <c r="H841" s="53">
        <v>0</v>
      </c>
      <c r="I841" s="53">
        <v>0</v>
      </c>
    </row>
    <row r="842" spans="1:11" s="54" customFormat="1" ht="12.75" customHeight="1" x14ac:dyDescent="0.3">
      <c r="A842" s="214"/>
      <c r="B842" s="53"/>
      <c r="C842" s="53"/>
      <c r="E842" s="53"/>
      <c r="F842" s="253"/>
      <c r="G842" s="252"/>
      <c r="H842" s="53"/>
      <c r="I842" s="53"/>
    </row>
    <row r="843" spans="1:11" s="54" customFormat="1" ht="12.75" customHeight="1" x14ac:dyDescent="0.3">
      <c r="A843" s="186" t="s">
        <v>548</v>
      </c>
      <c r="B843" s="53"/>
      <c r="C843" s="53"/>
      <c r="E843" s="53"/>
      <c r="F843" s="253"/>
      <c r="G843" s="252"/>
      <c r="H843" s="53"/>
      <c r="I843" s="53"/>
    </row>
    <row r="844" spans="1:11" s="54" customFormat="1" ht="12.75" customHeight="1" x14ac:dyDescent="0.25">
      <c r="A844" s="67" t="s">
        <v>45</v>
      </c>
      <c r="F844" s="325">
        <v>0</v>
      </c>
      <c r="G844" s="325"/>
      <c r="H844" s="54">
        <v>0</v>
      </c>
      <c r="I844" s="54">
        <v>0</v>
      </c>
    </row>
    <row r="845" spans="1:11" s="54" customFormat="1" ht="12.75" customHeight="1" x14ac:dyDescent="0.25">
      <c r="A845" s="67" t="s">
        <v>46</v>
      </c>
      <c r="F845" s="325">
        <v>0</v>
      </c>
      <c r="G845" s="325"/>
      <c r="H845" s="54">
        <v>0</v>
      </c>
      <c r="I845" s="54">
        <v>0</v>
      </c>
    </row>
    <row r="846" spans="1:11" s="54" customFormat="1" ht="12.75" customHeight="1" x14ac:dyDescent="0.25">
      <c r="A846" s="67" t="s">
        <v>27</v>
      </c>
      <c r="E846" s="55"/>
      <c r="F846" s="326">
        <v>0</v>
      </c>
      <c r="G846" s="326"/>
      <c r="H846" s="55">
        <v>0</v>
      </c>
      <c r="I846" s="55">
        <v>0</v>
      </c>
    </row>
    <row r="847" spans="1:11" s="54" customFormat="1" ht="12.75" customHeight="1" thickBot="1" x14ac:dyDescent="0.35">
      <c r="A847" s="215" t="s">
        <v>779</v>
      </c>
      <c r="B847" s="85"/>
      <c r="C847" s="85"/>
      <c r="D847" s="85"/>
      <c r="E847" s="48"/>
      <c r="F847" s="305">
        <f>SUM(F841:F846)</f>
        <v>0</v>
      </c>
      <c r="G847" s="305"/>
      <c r="H847" s="48">
        <f>SUM(H841:H846)</f>
        <v>0</v>
      </c>
      <c r="I847" s="48">
        <f>SUM(I841:I846)</f>
        <v>0</v>
      </c>
    </row>
    <row r="848" spans="1:11" s="54" customFormat="1" ht="12.75" customHeight="1" x14ac:dyDescent="0.3">
      <c r="A848" s="214"/>
      <c r="B848" s="53"/>
      <c r="C848" s="53"/>
      <c r="D848" s="53"/>
      <c r="E848" s="53"/>
      <c r="F848" s="53"/>
      <c r="G848" s="53"/>
      <c r="H848" s="53"/>
      <c r="I848" s="53"/>
      <c r="J848" s="53"/>
      <c r="K848" s="53"/>
    </row>
    <row r="849" spans="1:11" s="54" customFormat="1" ht="26.5" thickBot="1" x14ac:dyDescent="0.35">
      <c r="A849" s="220" t="s">
        <v>620</v>
      </c>
      <c r="B849" s="70"/>
      <c r="C849" s="70"/>
      <c r="D849" s="70"/>
      <c r="E849" s="262"/>
      <c r="F849" s="315" t="s">
        <v>251</v>
      </c>
      <c r="G849" s="315"/>
      <c r="H849" s="262" t="s">
        <v>171</v>
      </c>
      <c r="I849" s="262" t="s">
        <v>170</v>
      </c>
      <c r="J849" s="53"/>
      <c r="K849" s="53"/>
    </row>
    <row r="850" spans="1:11" s="54" customFormat="1" ht="12.75" customHeight="1" x14ac:dyDescent="0.3">
      <c r="A850" s="214" t="s">
        <v>778</v>
      </c>
      <c r="E850" s="53"/>
      <c r="F850" s="323">
        <v>0</v>
      </c>
      <c r="G850" s="323"/>
      <c r="H850" s="53">
        <v>0</v>
      </c>
      <c r="I850" s="53">
        <f>SUM(E850:H850)</f>
        <v>0</v>
      </c>
      <c r="J850" s="53"/>
      <c r="K850" s="53"/>
    </row>
    <row r="851" spans="1:11" s="54" customFormat="1" ht="12.75" customHeight="1" x14ac:dyDescent="0.3">
      <c r="A851" s="214"/>
      <c r="B851" s="53"/>
      <c r="C851" s="53"/>
      <c r="E851" s="53"/>
      <c r="F851" s="53"/>
      <c r="H851" s="53"/>
      <c r="I851" s="53"/>
      <c r="J851" s="53"/>
      <c r="K851" s="53"/>
    </row>
    <row r="852" spans="1:11" s="54" customFormat="1" ht="12.75" customHeight="1" x14ac:dyDescent="0.3">
      <c r="A852" s="186" t="s">
        <v>548</v>
      </c>
      <c r="B852" s="53"/>
      <c r="C852" s="53"/>
      <c r="E852" s="53"/>
      <c r="F852" s="53"/>
      <c r="H852" s="53"/>
      <c r="I852" s="53"/>
      <c r="J852" s="53"/>
      <c r="K852" s="53"/>
    </row>
    <row r="853" spans="1:11" s="54" customFormat="1" ht="12.75" customHeight="1" x14ac:dyDescent="0.3">
      <c r="A853" s="67" t="s">
        <v>46</v>
      </c>
      <c r="F853" s="312">
        <v>0</v>
      </c>
      <c r="G853" s="312"/>
      <c r="H853" s="54">
        <v>0</v>
      </c>
      <c r="I853" s="64">
        <f>SUM(E853:H853)</f>
        <v>0</v>
      </c>
      <c r="J853" s="53"/>
      <c r="K853" s="53"/>
    </row>
    <row r="854" spans="1:11" s="54" customFormat="1" ht="12.75" customHeight="1" x14ac:dyDescent="0.3">
      <c r="A854" s="67" t="s">
        <v>462</v>
      </c>
      <c r="E854" s="55"/>
      <c r="F854" s="312">
        <v>0</v>
      </c>
      <c r="G854" s="312"/>
      <c r="H854" s="55">
        <v>0</v>
      </c>
      <c r="I854" s="53">
        <f>SUM(E854:H854)</f>
        <v>0</v>
      </c>
      <c r="J854" s="53"/>
      <c r="K854" s="53"/>
    </row>
    <row r="855" spans="1:11" s="54" customFormat="1" ht="12.75" customHeight="1" x14ac:dyDescent="0.3">
      <c r="A855" s="47" t="s">
        <v>27</v>
      </c>
      <c r="B855" s="55"/>
      <c r="C855" s="55"/>
      <c r="D855" s="55"/>
      <c r="E855" s="55"/>
      <c r="F855" s="295">
        <v>0</v>
      </c>
      <c r="G855" s="295"/>
      <c r="H855" s="55">
        <v>0</v>
      </c>
      <c r="I855" s="53">
        <f>SUM(E855:H855)</f>
        <v>0</v>
      </c>
      <c r="J855" s="53"/>
      <c r="K855" s="53"/>
    </row>
    <row r="856" spans="1:11" s="54" customFormat="1" ht="12.75" customHeight="1" x14ac:dyDescent="0.3">
      <c r="A856" s="221" t="s">
        <v>5</v>
      </c>
      <c r="B856" s="116"/>
      <c r="C856" s="116"/>
      <c r="D856" s="55"/>
      <c r="E856" s="116"/>
      <c r="F856" s="295">
        <v>0</v>
      </c>
      <c r="G856" s="295"/>
      <c r="H856" s="116">
        <v>0</v>
      </c>
      <c r="I856" s="183">
        <f>SUM(E856:H856)</f>
        <v>0</v>
      </c>
      <c r="J856" s="53"/>
      <c r="K856" s="53"/>
    </row>
    <row r="857" spans="1:11" s="54" customFormat="1" ht="12.75" customHeight="1" thickBot="1" x14ac:dyDescent="0.35">
      <c r="A857" s="215" t="s">
        <v>779</v>
      </c>
      <c r="B857" s="85"/>
      <c r="C857" s="85"/>
      <c r="D857" s="85"/>
      <c r="E857" s="48"/>
      <c r="F857" s="322">
        <f>SUM(F850:F856)</f>
        <v>0</v>
      </c>
      <c r="G857" s="322"/>
      <c r="H857" s="48">
        <f>SUM(H850:H856)</f>
        <v>0</v>
      </c>
      <c r="I857" s="48">
        <f>SUM(E857:H857)</f>
        <v>0</v>
      </c>
      <c r="J857" s="53"/>
      <c r="K857" s="53"/>
    </row>
    <row r="858" spans="1:11" s="54" customFormat="1" ht="12.75" customHeight="1" x14ac:dyDescent="0.3">
      <c r="A858" s="53"/>
      <c r="B858" s="55"/>
      <c r="C858" s="55"/>
      <c r="D858" s="55"/>
      <c r="E858" s="53"/>
      <c r="F858" s="265"/>
      <c r="G858" s="265"/>
      <c r="H858" s="53"/>
      <c r="I858" s="53"/>
      <c r="J858" s="53"/>
      <c r="K858" s="53"/>
    </row>
    <row r="859" spans="1:11" s="54" customFormat="1" ht="12.75" customHeight="1" x14ac:dyDescent="0.3">
      <c r="A859" s="77" t="s">
        <v>16</v>
      </c>
      <c r="B859" s="53"/>
      <c r="C859" s="53"/>
      <c r="D859" s="53"/>
      <c r="E859" s="53"/>
      <c r="F859" s="53"/>
      <c r="G859" s="53"/>
      <c r="H859" s="53"/>
      <c r="I859" s="53"/>
      <c r="J859" s="53"/>
      <c r="K859" s="53"/>
    </row>
    <row r="860" spans="1:11" ht="12.75" customHeight="1" x14ac:dyDescent="0.3">
      <c r="A860" s="50"/>
      <c r="D860" s="52"/>
      <c r="E860" s="52"/>
      <c r="F860" s="52"/>
      <c r="K860" s="66"/>
    </row>
    <row r="861" spans="1:11" ht="12.75" customHeight="1" x14ac:dyDescent="0.3">
      <c r="A861" s="214" t="s">
        <v>778</v>
      </c>
      <c r="B861" s="54"/>
      <c r="C861" s="54"/>
      <c r="E861" s="265">
        <v>0</v>
      </c>
      <c r="F861" s="187"/>
      <c r="G861" s="54"/>
      <c r="H861" s="54"/>
      <c r="I861" s="54"/>
      <c r="J861" s="54"/>
      <c r="K861" s="66"/>
    </row>
    <row r="862" spans="1:11" ht="12.75" customHeight="1" x14ac:dyDescent="0.3">
      <c r="A862" s="53"/>
      <c r="B862" s="53"/>
      <c r="C862" s="53"/>
      <c r="E862" s="53"/>
      <c r="F862" s="53"/>
      <c r="G862" s="54"/>
      <c r="H862" s="54"/>
      <c r="I862" s="54"/>
      <c r="J862" s="54"/>
      <c r="K862" s="66"/>
    </row>
    <row r="863" spans="1:11" ht="12.75" customHeight="1" x14ac:dyDescent="0.3">
      <c r="A863" s="186" t="s">
        <v>548</v>
      </c>
      <c r="B863" s="53"/>
      <c r="C863" s="53"/>
      <c r="E863" s="53"/>
      <c r="F863" s="53"/>
      <c r="G863" s="54"/>
      <c r="H863" s="54"/>
      <c r="I863" s="54"/>
      <c r="J863" s="54"/>
      <c r="K863" s="66"/>
    </row>
    <row r="864" spans="1:11" ht="12.75" customHeight="1" x14ac:dyDescent="0.3">
      <c r="A864" s="54" t="s">
        <v>45</v>
      </c>
      <c r="B864" s="53"/>
      <c r="C864" s="53"/>
      <c r="E864" s="54">
        <v>0</v>
      </c>
      <c r="F864" s="54"/>
      <c r="G864" s="54"/>
      <c r="H864" s="54"/>
      <c r="I864" s="54"/>
      <c r="J864" s="54"/>
      <c r="K864" s="66"/>
    </row>
    <row r="865" spans="1:12" ht="12.75" customHeight="1" x14ac:dyDescent="0.3">
      <c r="A865" s="54" t="s">
        <v>46</v>
      </c>
      <c r="E865" s="51">
        <v>0</v>
      </c>
      <c r="K865" s="66"/>
    </row>
    <row r="866" spans="1:12" ht="12.75" customHeight="1" x14ac:dyDescent="0.3">
      <c r="A866" s="54" t="s">
        <v>462</v>
      </c>
      <c r="E866" s="51">
        <v>0</v>
      </c>
      <c r="K866" s="66"/>
    </row>
    <row r="867" spans="1:12" ht="12.75" customHeight="1" x14ac:dyDescent="0.3">
      <c r="A867" s="116" t="s">
        <v>5</v>
      </c>
      <c r="B867" s="157"/>
      <c r="C867" s="157"/>
      <c r="E867" s="157">
        <v>0</v>
      </c>
      <c r="F867" s="96"/>
      <c r="K867" s="66"/>
    </row>
    <row r="868" spans="1:12" ht="12.75" customHeight="1" thickBot="1" x14ac:dyDescent="0.35">
      <c r="A868" s="215" t="s">
        <v>779</v>
      </c>
      <c r="B868" s="85"/>
      <c r="C868" s="85"/>
      <c r="D868" s="169"/>
      <c r="E868" s="48">
        <f>SUM(E861:E867)</f>
        <v>0</v>
      </c>
      <c r="F868" s="53"/>
      <c r="G868" s="54"/>
      <c r="H868" s="54"/>
      <c r="I868" s="54"/>
      <c r="J868" s="54"/>
      <c r="K868" s="66"/>
    </row>
    <row r="869" spans="1:12" ht="12.75" customHeight="1" x14ac:dyDescent="0.3">
      <c r="A869" s="53"/>
      <c r="B869" s="55"/>
      <c r="C869" s="55"/>
      <c r="D869" s="53"/>
      <c r="E869" s="53"/>
      <c r="F869" s="53"/>
      <c r="G869" s="54"/>
      <c r="H869" s="54"/>
      <c r="I869" s="54"/>
      <c r="J869" s="54"/>
      <c r="K869" s="66"/>
    </row>
    <row r="870" spans="1:12" s="54" customFormat="1" ht="12.75" customHeight="1" thickBot="1" x14ac:dyDescent="0.35">
      <c r="A870" s="214" t="s">
        <v>780</v>
      </c>
      <c r="B870" s="70"/>
      <c r="C870" s="70"/>
      <c r="D870" s="261"/>
      <c r="E870" s="69"/>
      <c r="F870" s="55"/>
      <c r="G870" s="93"/>
    </row>
    <row r="871" spans="1:12" s="54" customFormat="1" ht="12.75" customHeight="1" x14ac:dyDescent="0.25">
      <c r="A871" s="300" t="s">
        <v>621</v>
      </c>
      <c r="B871" s="300"/>
      <c r="C871" s="300"/>
      <c r="E871" s="188">
        <v>0</v>
      </c>
      <c r="F871" s="55"/>
      <c r="G871" s="247"/>
    </row>
    <row r="872" spans="1:12" ht="12.75" customHeight="1" x14ac:dyDescent="0.3">
      <c r="A872" s="331" t="s">
        <v>622</v>
      </c>
      <c r="B872" s="331"/>
      <c r="C872" s="331"/>
      <c r="E872" s="157">
        <v>0</v>
      </c>
      <c r="F872" s="96"/>
      <c r="G872" s="137"/>
    </row>
    <row r="873" spans="1:12" s="54" customFormat="1" ht="12.75" customHeight="1" x14ac:dyDescent="0.3">
      <c r="A873" s="332" t="s">
        <v>623</v>
      </c>
      <c r="B873" s="332"/>
      <c r="C873" s="332"/>
      <c r="D873" s="117"/>
      <c r="E873" s="122">
        <f>SUM(E871:E872)</f>
        <v>0</v>
      </c>
      <c r="F873" s="55"/>
      <c r="G873" s="98"/>
    </row>
    <row r="874" spans="1:12" ht="12.75" customHeight="1" x14ac:dyDescent="0.3">
      <c r="A874" s="54"/>
      <c r="B874" s="54"/>
      <c r="C874" s="54"/>
      <c r="D874" s="54"/>
      <c r="E874" s="54"/>
      <c r="F874" s="54"/>
      <c r="G874" s="54"/>
      <c r="H874" s="54"/>
      <c r="I874" s="54"/>
      <c r="J874" s="55"/>
      <c r="K874" s="55"/>
      <c r="L874" s="66"/>
    </row>
    <row r="875" spans="1:12" ht="12.75" customHeight="1" x14ac:dyDescent="0.3">
      <c r="K875" s="66"/>
    </row>
    <row r="876" spans="1:12" s="75" customFormat="1" ht="16.5" x14ac:dyDescent="0.35">
      <c r="A876" s="74" t="s">
        <v>519</v>
      </c>
      <c r="B876" s="74" t="s">
        <v>540</v>
      </c>
      <c r="C876" s="189"/>
      <c r="D876" s="190"/>
      <c r="E876" s="190"/>
      <c r="F876" s="190"/>
      <c r="G876" s="190"/>
      <c r="H876" s="190"/>
    </row>
    <row r="877" spans="1:12" s="193" customFormat="1" ht="12.75" customHeight="1" x14ac:dyDescent="0.35">
      <c r="A877" s="191"/>
      <c r="B877" s="191"/>
      <c r="C877" s="191"/>
      <c r="D877" s="192"/>
      <c r="E877" s="192"/>
      <c r="F877" s="192"/>
      <c r="G877" s="192"/>
      <c r="H877" s="192"/>
      <c r="I877" s="192"/>
    </row>
    <row r="878" spans="1:12" s="193" customFormat="1" ht="12.75" customHeight="1" x14ac:dyDescent="0.35">
      <c r="A878" s="67" t="s">
        <v>193</v>
      </c>
      <c r="B878" s="191"/>
      <c r="C878" s="191"/>
      <c r="D878" s="192"/>
      <c r="E878" s="192"/>
      <c r="F878" s="192"/>
      <c r="G878" s="192"/>
      <c r="H878" s="192"/>
      <c r="I878" s="192"/>
    </row>
    <row r="879" spans="1:12" s="193" customFormat="1" ht="12.75" customHeight="1" x14ac:dyDescent="0.35">
      <c r="A879" s="67" t="s">
        <v>697</v>
      </c>
      <c r="B879" s="191"/>
      <c r="C879" s="191"/>
      <c r="D879" s="192"/>
      <c r="E879" s="192"/>
      <c r="F879" s="192"/>
      <c r="G879" s="192"/>
      <c r="H879" s="192"/>
      <c r="I879" s="192"/>
    </row>
    <row r="880" spans="1:12" s="193" customFormat="1" ht="12.75" customHeight="1" x14ac:dyDescent="0.35">
      <c r="A880" s="62"/>
      <c r="B880" s="191"/>
      <c r="C880" s="191"/>
      <c r="D880" s="192"/>
      <c r="E880" s="192"/>
      <c r="F880" s="192"/>
      <c r="G880" s="192"/>
      <c r="H880" s="192"/>
      <c r="I880" s="192"/>
    </row>
    <row r="881" spans="1:11" ht="12.75" customHeight="1" x14ac:dyDescent="0.3">
      <c r="A881" s="226" t="s">
        <v>698</v>
      </c>
      <c r="B881" s="102"/>
      <c r="C881" s="102"/>
      <c r="D881" s="194"/>
      <c r="E881" s="194"/>
      <c r="F881" s="194"/>
      <c r="G881" s="194"/>
      <c r="H881" s="194"/>
      <c r="I881" s="62"/>
    </row>
    <row r="882" spans="1:11" ht="12.75" customHeight="1" x14ac:dyDescent="0.3">
      <c r="A882" s="62" t="s">
        <v>743</v>
      </c>
      <c r="B882" s="102"/>
      <c r="C882" s="102"/>
      <c r="D882" s="194"/>
      <c r="E882" s="194"/>
      <c r="F882" s="194"/>
      <c r="G882" s="194"/>
      <c r="H882" s="194"/>
    </row>
    <row r="883" spans="1:11" ht="12.75" customHeight="1" x14ac:dyDescent="0.25">
      <c r="A883" s="62"/>
      <c r="D883" s="195"/>
      <c r="E883" s="195"/>
      <c r="F883" s="195"/>
      <c r="G883" s="195"/>
      <c r="H883" s="195"/>
      <c r="I883" s="195"/>
    </row>
    <row r="884" spans="1:11" ht="12.75" customHeight="1" x14ac:dyDescent="0.3">
      <c r="A884" s="226" t="s">
        <v>699</v>
      </c>
      <c r="D884" s="195"/>
      <c r="E884" s="195"/>
      <c r="F884" s="195"/>
      <c r="G884" s="195"/>
      <c r="H884" s="195"/>
      <c r="I884" s="62"/>
    </row>
    <row r="885" spans="1:11" ht="12.75" customHeight="1" x14ac:dyDescent="0.25">
      <c r="A885" s="62" t="s">
        <v>700</v>
      </c>
      <c r="D885" s="195"/>
      <c r="E885" s="195"/>
      <c r="F885" s="195"/>
      <c r="G885" s="195"/>
      <c r="H885" s="195"/>
      <c r="I885" s="195"/>
    </row>
    <row r="886" spans="1:11" ht="12.75" customHeight="1" x14ac:dyDescent="0.25">
      <c r="A886" s="62" t="s">
        <v>701</v>
      </c>
      <c r="D886" s="195"/>
      <c r="E886" s="195"/>
      <c r="F886" s="195"/>
      <c r="G886" s="195"/>
      <c r="H886" s="195"/>
      <c r="I886" s="195"/>
    </row>
    <row r="887" spans="1:11" ht="12.75" customHeight="1" x14ac:dyDescent="0.25">
      <c r="A887" s="62" t="s">
        <v>702</v>
      </c>
      <c r="D887" s="195"/>
      <c r="E887" s="195"/>
      <c r="F887" s="195"/>
      <c r="G887" s="195"/>
      <c r="H887" s="195"/>
      <c r="I887" s="195"/>
    </row>
    <row r="888" spans="1:11" ht="12.75" customHeight="1" x14ac:dyDescent="0.25">
      <c r="A888" s="62" t="s">
        <v>703</v>
      </c>
      <c r="D888" s="195"/>
      <c r="E888" s="195"/>
      <c r="F888" s="195"/>
      <c r="G888" s="195"/>
      <c r="H888" s="195"/>
      <c r="I888" s="195"/>
    </row>
    <row r="889" spans="1:11" ht="12.75" customHeight="1" x14ac:dyDescent="0.25">
      <c r="A889" s="62"/>
      <c r="D889" s="195"/>
      <c r="E889" s="195"/>
      <c r="F889" s="195"/>
      <c r="G889" s="195"/>
      <c r="H889" s="195"/>
      <c r="I889" s="195"/>
    </row>
    <row r="890" spans="1:11" ht="12.75" customHeight="1" x14ac:dyDescent="0.3">
      <c r="A890" s="226" t="s">
        <v>744</v>
      </c>
      <c r="B890" s="67"/>
      <c r="C890" s="67"/>
      <c r="D890" s="67"/>
      <c r="E890" s="67"/>
      <c r="F890" s="67"/>
      <c r="G890" s="67"/>
      <c r="H890" s="195"/>
      <c r="I890" s="62"/>
    </row>
    <row r="891" spans="1:11" ht="12.75" customHeight="1" x14ac:dyDescent="0.25">
      <c r="A891" s="62" t="s">
        <v>745</v>
      </c>
      <c r="B891" s="67"/>
      <c r="C891" s="67"/>
      <c r="D891" s="67"/>
      <c r="E891" s="67"/>
      <c r="F891" s="67"/>
      <c r="G891" s="67"/>
      <c r="H891" s="195"/>
      <c r="I891" s="195"/>
    </row>
    <row r="892" spans="1:11" ht="12.75" customHeight="1" x14ac:dyDescent="0.25">
      <c r="A892" s="62" t="s">
        <v>746</v>
      </c>
      <c r="B892" s="67"/>
      <c r="C892" s="67"/>
      <c r="D892" s="67"/>
      <c r="E892" s="67"/>
      <c r="F892" s="67"/>
      <c r="G892" s="67"/>
      <c r="H892" s="195"/>
      <c r="I892" s="195"/>
    </row>
    <row r="893" spans="1:11" ht="12.75" customHeight="1" x14ac:dyDescent="0.25">
      <c r="A893" s="62" t="s">
        <v>747</v>
      </c>
      <c r="B893" s="67"/>
      <c r="C893" s="67"/>
      <c r="D893" s="67"/>
      <c r="E893" s="67"/>
      <c r="F893" s="67"/>
      <c r="G893" s="67"/>
      <c r="H893" s="195"/>
      <c r="I893" s="195"/>
    </row>
    <row r="894" spans="1:11" ht="12.75" customHeight="1" x14ac:dyDescent="0.25">
      <c r="A894" s="67"/>
      <c r="D894" s="195"/>
      <c r="E894" s="195"/>
      <c r="F894" s="195"/>
      <c r="G894" s="195"/>
      <c r="H894" s="195"/>
      <c r="I894" s="195"/>
    </row>
    <row r="895" spans="1:11" ht="12.75" customHeight="1" x14ac:dyDescent="0.25">
      <c r="D895" s="195"/>
      <c r="E895" s="195"/>
      <c r="F895" s="195"/>
      <c r="G895" s="195"/>
      <c r="H895" s="195"/>
      <c r="I895" s="195"/>
    </row>
    <row r="896" spans="1:11" s="84" customFormat="1" ht="12.75" customHeight="1" x14ac:dyDescent="0.35">
      <c r="A896" s="309" t="s">
        <v>10</v>
      </c>
      <c r="B896" s="309"/>
      <c r="C896" s="309"/>
      <c r="D896" s="178"/>
      <c r="E896" s="178"/>
      <c r="F896" s="178"/>
      <c r="G896" s="178"/>
      <c r="H896" s="143"/>
      <c r="I896" s="253" t="s">
        <v>16</v>
      </c>
      <c r="J896" s="249"/>
      <c r="K896" s="249"/>
    </row>
    <row r="897" spans="1:12" s="54" customFormat="1" ht="12.75" customHeight="1" thickBot="1" x14ac:dyDescent="0.35">
      <c r="A897" s="217" t="s">
        <v>766</v>
      </c>
      <c r="B897" s="217" t="s">
        <v>767</v>
      </c>
      <c r="C897" s="70"/>
      <c r="D897" s="261"/>
      <c r="E897" s="261"/>
      <c r="F897" s="261"/>
      <c r="G897" s="261"/>
      <c r="H897" s="217" t="s">
        <v>767</v>
      </c>
      <c r="I897" s="217" t="s">
        <v>766</v>
      </c>
      <c r="J897" s="55"/>
      <c r="K897" s="93"/>
    </row>
    <row r="898" spans="1:12" s="54" customFormat="1" ht="12.75" customHeight="1" x14ac:dyDescent="0.25">
      <c r="A898" s="54">
        <v>0</v>
      </c>
      <c r="B898" s="54">
        <v>0</v>
      </c>
      <c r="D898" s="54" t="s">
        <v>488</v>
      </c>
      <c r="H898" s="54">
        <v>0</v>
      </c>
      <c r="I898" s="54">
        <v>0</v>
      </c>
      <c r="J898" s="55"/>
      <c r="K898" s="55"/>
    </row>
    <row r="899" spans="1:12" s="54" customFormat="1" ht="12.75" customHeight="1" x14ac:dyDescent="0.25">
      <c r="A899" s="54">
        <v>0</v>
      </c>
      <c r="B899" s="54">
        <v>0</v>
      </c>
      <c r="D899" s="54" t="s">
        <v>489</v>
      </c>
      <c r="H899" s="54">
        <v>0</v>
      </c>
      <c r="I899" s="54">
        <v>0</v>
      </c>
      <c r="J899" s="55"/>
      <c r="K899" s="55"/>
    </row>
    <row r="900" spans="1:12" s="54" customFormat="1" ht="12.75" customHeight="1" x14ac:dyDescent="0.25">
      <c r="A900" s="55">
        <v>0</v>
      </c>
      <c r="B900" s="55">
        <v>0</v>
      </c>
      <c r="D900" s="55" t="s">
        <v>490</v>
      </c>
      <c r="E900" s="55"/>
      <c r="F900" s="55"/>
      <c r="G900" s="55"/>
      <c r="H900" s="55">
        <v>0</v>
      </c>
      <c r="I900" s="55">
        <v>0</v>
      </c>
      <c r="J900" s="55"/>
      <c r="K900" s="55"/>
    </row>
    <row r="901" spans="1:12" s="54" customFormat="1" ht="12.75" customHeight="1" x14ac:dyDescent="0.25">
      <c r="A901" s="55">
        <v>0</v>
      </c>
      <c r="B901" s="55">
        <v>0</v>
      </c>
      <c r="D901" s="55" t="s">
        <v>68</v>
      </c>
      <c r="E901" s="55"/>
      <c r="F901" s="55"/>
      <c r="G901" s="55"/>
      <c r="H901" s="55">
        <v>0</v>
      </c>
      <c r="I901" s="55">
        <v>0</v>
      </c>
      <c r="J901" s="55"/>
      <c r="K901" s="55"/>
    </row>
    <row r="902" spans="1:12" s="54" customFormat="1" ht="12.75" customHeight="1" x14ac:dyDescent="0.25">
      <c r="A902" s="55">
        <v>0</v>
      </c>
      <c r="B902" s="55">
        <v>0</v>
      </c>
      <c r="D902" s="55" t="s">
        <v>96</v>
      </c>
      <c r="E902" s="55"/>
      <c r="F902" s="55"/>
      <c r="G902" s="55"/>
      <c r="H902" s="55">
        <v>0</v>
      </c>
      <c r="I902" s="55">
        <v>0</v>
      </c>
      <c r="J902" s="55"/>
      <c r="K902" s="55"/>
    </row>
    <row r="903" spans="1:12" s="54" customFormat="1" ht="12.75" customHeight="1" x14ac:dyDescent="0.25">
      <c r="A903" s="55">
        <v>0</v>
      </c>
      <c r="B903" s="55">
        <v>0</v>
      </c>
      <c r="D903" s="62" t="s">
        <v>704</v>
      </c>
      <c r="E903" s="55"/>
      <c r="F903" s="55"/>
      <c r="G903" s="55"/>
      <c r="H903" s="55">
        <v>0</v>
      </c>
      <c r="I903" s="55">
        <v>0</v>
      </c>
      <c r="J903" s="55"/>
      <c r="K903" s="55"/>
    </row>
    <row r="904" spans="1:12" s="54" customFormat="1" ht="12.75" customHeight="1" x14ac:dyDescent="0.25">
      <c r="A904" s="55">
        <v>0</v>
      </c>
      <c r="B904" s="55">
        <v>0</v>
      </c>
      <c r="D904" s="62" t="s">
        <v>662</v>
      </c>
      <c r="E904" s="55"/>
      <c r="F904" s="55"/>
      <c r="G904" s="55"/>
      <c r="H904" s="55">
        <v>0</v>
      </c>
      <c r="I904" s="55">
        <v>0</v>
      </c>
      <c r="J904" s="55"/>
      <c r="K904" s="55"/>
    </row>
    <row r="905" spans="1:12" s="54" customFormat="1" ht="12.75" customHeight="1" x14ac:dyDescent="0.25">
      <c r="A905" s="116">
        <v>0</v>
      </c>
      <c r="B905" s="116">
        <v>0</v>
      </c>
      <c r="D905" s="207" t="s">
        <v>705</v>
      </c>
      <c r="E905" s="116"/>
      <c r="F905" s="116"/>
      <c r="G905" s="116"/>
      <c r="H905" s="116">
        <v>0</v>
      </c>
      <c r="I905" s="116">
        <v>0</v>
      </c>
      <c r="J905" s="55"/>
      <c r="K905" s="55"/>
    </row>
    <row r="906" spans="1:12" s="54" customFormat="1" ht="12.75" customHeight="1" thickBot="1" x14ac:dyDescent="0.3">
      <c r="A906" s="70">
        <f>SUM(A898:A905)</f>
        <v>0</v>
      </c>
      <c r="B906" s="70">
        <f>SUM(B898:B905)</f>
        <v>0</v>
      </c>
      <c r="C906" s="85"/>
      <c r="D906" s="70" t="s">
        <v>663</v>
      </c>
      <c r="E906" s="70"/>
      <c r="F906" s="70"/>
      <c r="G906" s="70"/>
      <c r="H906" s="70">
        <f>SUM(H898:H905)</f>
        <v>0</v>
      </c>
      <c r="I906" s="70">
        <f>SUM(I898:I905)</f>
        <v>0</v>
      </c>
      <c r="J906" s="55"/>
      <c r="K906" s="55"/>
    </row>
    <row r="907" spans="1:12" s="54" customFormat="1" ht="12.75" customHeight="1" x14ac:dyDescent="0.25">
      <c r="A907" s="55"/>
      <c r="B907" s="55"/>
      <c r="C907" s="55"/>
      <c r="D907" s="55"/>
      <c r="E907" s="55"/>
      <c r="F907" s="55"/>
      <c r="G907" s="55"/>
      <c r="H907" s="55"/>
      <c r="I907" s="55"/>
      <c r="J907" s="55"/>
      <c r="K907" s="55"/>
      <c r="L907" s="55"/>
    </row>
    <row r="908" spans="1:12" s="54" customFormat="1" ht="12.75" customHeight="1" x14ac:dyDescent="0.3">
      <c r="A908" s="53" t="s">
        <v>10</v>
      </c>
      <c r="B908" s="55"/>
      <c r="C908" s="55"/>
      <c r="D908" s="55"/>
      <c r="E908" s="55"/>
      <c r="F908" s="55"/>
      <c r="G908" s="55"/>
      <c r="H908" s="55"/>
      <c r="I908" s="265" t="s">
        <v>16</v>
      </c>
      <c r="J908" s="55"/>
      <c r="K908" s="55"/>
      <c r="L908" s="55"/>
    </row>
    <row r="909" spans="1:12" s="54" customFormat="1" ht="12.75" customHeight="1" thickBot="1" x14ac:dyDescent="0.35">
      <c r="A909" s="217" t="s">
        <v>766</v>
      </c>
      <c r="B909" s="217" t="s">
        <v>767</v>
      </c>
      <c r="C909" s="70"/>
      <c r="D909" s="49" t="s">
        <v>57</v>
      </c>
      <c r="E909" s="70"/>
      <c r="F909" s="70"/>
      <c r="G909" s="70"/>
      <c r="H909" s="217" t="s">
        <v>767</v>
      </c>
      <c r="I909" s="217" t="s">
        <v>766</v>
      </c>
      <c r="J909" s="55"/>
      <c r="K909" s="55"/>
      <c r="L909" s="55"/>
    </row>
    <row r="910" spans="1:12" s="54" customFormat="1" ht="12.75" customHeight="1" x14ac:dyDescent="0.25">
      <c r="A910" s="55"/>
      <c r="B910" s="55"/>
      <c r="C910" s="55"/>
      <c r="D910" s="55"/>
      <c r="E910" s="55"/>
      <c r="F910" s="55"/>
      <c r="G910" s="55"/>
      <c r="H910" s="55"/>
      <c r="I910" s="55"/>
      <c r="J910" s="55"/>
      <c r="K910" s="55"/>
      <c r="L910" s="55"/>
    </row>
    <row r="911" spans="1:12" s="54" customFormat="1" ht="12.75" customHeight="1" x14ac:dyDescent="0.3">
      <c r="A911" s="227"/>
      <c r="B911" s="227"/>
      <c r="C911" s="55"/>
      <c r="D911" s="186" t="s">
        <v>706</v>
      </c>
      <c r="E911" s="55"/>
      <c r="F911" s="55"/>
      <c r="G911" s="55"/>
      <c r="H911" s="227"/>
      <c r="I911" s="227"/>
      <c r="J911" s="55"/>
      <c r="K911" s="55"/>
      <c r="L911" s="55"/>
    </row>
    <row r="912" spans="1:12" s="54" customFormat="1" ht="12.75" customHeight="1" x14ac:dyDescent="0.25">
      <c r="A912" s="55">
        <v>0</v>
      </c>
      <c r="B912" s="55">
        <v>0</v>
      </c>
      <c r="C912" s="55"/>
      <c r="D912" s="62" t="s">
        <v>54</v>
      </c>
      <c r="E912" s="55"/>
      <c r="F912" s="55"/>
      <c r="G912" s="55"/>
      <c r="H912" s="55">
        <v>0</v>
      </c>
      <c r="I912" s="55">
        <v>0</v>
      </c>
      <c r="J912" s="55"/>
      <c r="K912" s="55"/>
      <c r="L912" s="55"/>
    </row>
    <row r="913" spans="1:12" s="54" customFormat="1" ht="12.75" customHeight="1" x14ac:dyDescent="0.25">
      <c r="A913" s="55">
        <v>0</v>
      </c>
      <c r="B913" s="55">
        <v>0</v>
      </c>
      <c r="C913" s="55"/>
      <c r="D913" s="62" t="s">
        <v>55</v>
      </c>
      <c r="E913" s="55"/>
      <c r="F913" s="55"/>
      <c r="G913" s="55"/>
      <c r="H913" s="55">
        <v>0</v>
      </c>
      <c r="I913" s="55">
        <v>0</v>
      </c>
      <c r="J913" s="55"/>
      <c r="K913" s="55"/>
      <c r="L913" s="55"/>
    </row>
    <row r="914" spans="1:12" s="54" customFormat="1" ht="12.75" customHeight="1" thickBot="1" x14ac:dyDescent="0.35">
      <c r="A914" s="85"/>
      <c r="B914" s="85"/>
      <c r="C914" s="85"/>
      <c r="D914" s="48" t="s">
        <v>473</v>
      </c>
      <c r="E914" s="85"/>
      <c r="F914" s="85"/>
      <c r="G914" s="85"/>
      <c r="H914" s="85"/>
      <c r="I914" s="85"/>
      <c r="J914" s="55"/>
      <c r="K914" s="55"/>
      <c r="L914" s="55"/>
    </row>
    <row r="915" spans="1:12" s="54" customFormat="1" ht="12.75" customHeight="1" x14ac:dyDescent="0.25">
      <c r="A915" s="55"/>
      <c r="B915" s="55"/>
      <c r="C915" s="55"/>
      <c r="D915" s="55"/>
      <c r="E915" s="55"/>
      <c r="F915" s="55"/>
      <c r="G915" s="55"/>
      <c r="H915" s="55"/>
      <c r="I915" s="55"/>
      <c r="J915" s="55"/>
      <c r="K915" s="55"/>
      <c r="L915" s="55"/>
    </row>
    <row r="916" spans="1:12" s="54" customFormat="1" ht="12.75" customHeight="1" x14ac:dyDescent="0.25">
      <c r="A916" s="55"/>
      <c r="B916" s="55"/>
      <c r="C916" s="55"/>
      <c r="D916" s="55"/>
      <c r="E916" s="55"/>
      <c r="F916" s="55"/>
      <c r="G916" s="55"/>
      <c r="H916" s="55"/>
      <c r="I916" s="55"/>
      <c r="J916" s="55"/>
      <c r="K916" s="55"/>
      <c r="L916" s="55"/>
    </row>
    <row r="917" spans="1:12" s="54" customFormat="1" ht="12.75" customHeight="1" thickBot="1" x14ac:dyDescent="0.35">
      <c r="A917" s="219" t="s">
        <v>707</v>
      </c>
      <c r="B917" s="70"/>
      <c r="C917" s="70"/>
      <c r="D917" s="70"/>
      <c r="E917" s="70"/>
      <c r="F917" s="70"/>
      <c r="G917" s="70"/>
      <c r="H917" s="217" t="s">
        <v>767</v>
      </c>
      <c r="I917" s="217" t="s">
        <v>766</v>
      </c>
      <c r="K917" s="93"/>
    </row>
    <row r="918" spans="1:12" s="54" customFormat="1" ht="12.75" customHeight="1" x14ac:dyDescent="0.25">
      <c r="A918" s="54" t="s">
        <v>493</v>
      </c>
      <c r="H918" s="54">
        <v>0</v>
      </c>
      <c r="I918" s="54">
        <v>0</v>
      </c>
      <c r="K918" s="250"/>
    </row>
    <row r="919" spans="1:12" s="54" customFormat="1" ht="12.75" customHeight="1" x14ac:dyDescent="0.25">
      <c r="A919" s="54" t="s">
        <v>229</v>
      </c>
      <c r="H919" s="54">
        <v>0</v>
      </c>
      <c r="I919" s="54">
        <v>0</v>
      </c>
      <c r="K919" s="250"/>
    </row>
    <row r="920" spans="1:12" s="54" customFormat="1" ht="12.75" customHeight="1" x14ac:dyDescent="0.25">
      <c r="A920" s="54" t="s">
        <v>230</v>
      </c>
      <c r="H920" s="54">
        <v>0</v>
      </c>
      <c r="I920" s="54">
        <v>0</v>
      </c>
      <c r="K920" s="250"/>
    </row>
    <row r="921" spans="1:12" s="54" customFormat="1" ht="12.75" customHeight="1" x14ac:dyDescent="0.25">
      <c r="A921" s="54" t="s">
        <v>231</v>
      </c>
      <c r="H921" s="54">
        <v>0</v>
      </c>
      <c r="I921" s="54">
        <v>0</v>
      </c>
      <c r="K921" s="250"/>
    </row>
    <row r="922" spans="1:12" s="54" customFormat="1" ht="12.75" customHeight="1" x14ac:dyDescent="0.25">
      <c r="A922" s="54" t="s">
        <v>494</v>
      </c>
      <c r="H922" s="54">
        <v>0</v>
      </c>
      <c r="I922" s="54">
        <v>0</v>
      </c>
      <c r="K922" s="250"/>
    </row>
    <row r="923" spans="1:12" s="54" customFormat="1" ht="12.75" customHeight="1" x14ac:dyDescent="0.25"/>
    <row r="924" spans="1:12" s="62" customFormat="1" ht="13.5" thickBot="1" x14ac:dyDescent="0.35">
      <c r="A924" s="219" t="s">
        <v>708</v>
      </c>
      <c r="B924" s="196"/>
      <c r="C924" s="196"/>
      <c r="D924" s="196"/>
      <c r="E924" s="196"/>
      <c r="F924" s="196"/>
      <c r="G924" s="196"/>
      <c r="H924" s="217" t="s">
        <v>767</v>
      </c>
      <c r="I924" s="217" t="s">
        <v>766</v>
      </c>
    </row>
    <row r="925" spans="1:12" s="62" customFormat="1" ht="13" x14ac:dyDescent="0.3">
      <c r="A925" s="62" t="s">
        <v>233</v>
      </c>
      <c r="H925" s="134" t="s">
        <v>234</v>
      </c>
      <c r="I925" s="134" t="s">
        <v>234</v>
      </c>
    </row>
    <row r="926" spans="1:12" s="62" customFormat="1" ht="13" x14ac:dyDescent="0.3">
      <c r="A926" s="62" t="s">
        <v>235</v>
      </c>
      <c r="H926" s="134" t="s">
        <v>234</v>
      </c>
      <c r="I926" s="134" t="s">
        <v>234</v>
      </c>
    </row>
    <row r="927" spans="1:12" s="62" customFormat="1" x14ac:dyDescent="0.25">
      <c r="A927" s="54" t="s">
        <v>63</v>
      </c>
      <c r="B927" s="54"/>
      <c r="C927" s="54"/>
      <c r="D927" s="54"/>
      <c r="E927" s="54"/>
      <c r="F927" s="54"/>
      <c r="G927" s="54"/>
      <c r="H927" s="54">
        <v>0</v>
      </c>
      <c r="I927" s="54">
        <v>0</v>
      </c>
      <c r="J927" s="54"/>
    </row>
    <row r="928" spans="1:12" s="62" customFormat="1" x14ac:dyDescent="0.25">
      <c r="A928" s="54"/>
      <c r="B928" s="54"/>
      <c r="C928" s="54"/>
      <c r="D928" s="54"/>
      <c r="E928" s="54"/>
      <c r="F928" s="54"/>
      <c r="G928" s="54"/>
      <c r="H928" s="54"/>
      <c r="I928" s="54"/>
      <c r="J928" s="54"/>
    </row>
    <row r="929" spans="1:12" s="54" customFormat="1" ht="12.75" customHeight="1" x14ac:dyDescent="0.3">
      <c r="A929" s="309" t="s">
        <v>10</v>
      </c>
      <c r="B929" s="309"/>
      <c r="C929" s="309"/>
      <c r="D929" s="55"/>
      <c r="E929" s="260"/>
      <c r="F929" s="260"/>
      <c r="H929" s="260"/>
      <c r="I929" s="256"/>
      <c r="J929" s="55"/>
      <c r="K929" s="55"/>
      <c r="L929" s="55"/>
    </row>
    <row r="930" spans="1:12" s="54" customFormat="1" ht="12.75" customHeight="1" thickBot="1" x14ac:dyDescent="0.35">
      <c r="A930" s="70"/>
      <c r="B930" s="70"/>
      <c r="C930" s="70"/>
      <c r="D930" s="70"/>
      <c r="E930" s="254"/>
      <c r="F930" s="236" t="s">
        <v>748</v>
      </c>
      <c r="G930" s="254"/>
      <c r="H930" s="236" t="s">
        <v>56</v>
      </c>
      <c r="I930" s="254" t="s">
        <v>451</v>
      </c>
      <c r="J930" s="55"/>
      <c r="K930" s="55"/>
      <c r="L930" s="55"/>
    </row>
    <row r="931" spans="1:12" s="54" customFormat="1" ht="12.75" customHeight="1" x14ac:dyDescent="0.25">
      <c r="A931" s="55" t="s">
        <v>252</v>
      </c>
      <c r="B931" s="55"/>
      <c r="C931" s="55"/>
      <c r="D931" s="55"/>
      <c r="E931" s="251"/>
      <c r="F931" s="197">
        <v>0</v>
      </c>
      <c r="H931" s="197">
        <v>0</v>
      </c>
      <c r="I931" s="54">
        <f>SUM(F931:H931)</f>
        <v>0</v>
      </c>
      <c r="J931" s="55"/>
      <c r="K931" s="55"/>
      <c r="L931" s="55"/>
    </row>
    <row r="932" spans="1:12" s="54" customFormat="1" ht="12.75" customHeight="1" x14ac:dyDescent="0.25">
      <c r="A932" s="54" t="s">
        <v>491</v>
      </c>
      <c r="B932" s="55"/>
      <c r="C932" s="55"/>
      <c r="D932" s="55"/>
      <c r="E932" s="247"/>
      <c r="F932" s="54">
        <v>0</v>
      </c>
      <c r="H932" s="54">
        <v>0</v>
      </c>
      <c r="I932" s="54">
        <f t="shared" ref="I932:I934" si="0">SUM(F932:H932)</f>
        <v>0</v>
      </c>
      <c r="J932" s="55"/>
      <c r="K932" s="55"/>
      <c r="L932" s="55"/>
    </row>
    <row r="933" spans="1:12" s="54" customFormat="1" ht="12.75" customHeight="1" x14ac:dyDescent="0.25">
      <c r="A933" s="55" t="s">
        <v>662</v>
      </c>
      <c r="B933" s="55"/>
      <c r="C933" s="55"/>
      <c r="D933" s="55"/>
      <c r="E933" s="247"/>
      <c r="F933" s="55">
        <v>0</v>
      </c>
      <c r="G933" s="55"/>
      <c r="H933" s="55">
        <v>0</v>
      </c>
      <c r="I933" s="54">
        <f t="shared" si="0"/>
        <v>0</v>
      </c>
      <c r="J933" s="55"/>
      <c r="K933" s="55"/>
      <c r="L933" s="55"/>
    </row>
    <row r="934" spans="1:12" s="54" customFormat="1" ht="12.75" customHeight="1" x14ac:dyDescent="0.25">
      <c r="A934" s="55" t="s">
        <v>492</v>
      </c>
      <c r="B934" s="55"/>
      <c r="C934" s="55"/>
      <c r="D934" s="55"/>
      <c r="E934" s="247"/>
      <c r="F934" s="55">
        <v>0</v>
      </c>
      <c r="H934" s="55">
        <v>0</v>
      </c>
      <c r="I934" s="54">
        <f t="shared" si="0"/>
        <v>0</v>
      </c>
      <c r="J934" s="55"/>
      <c r="K934" s="55"/>
      <c r="L934" s="55"/>
    </row>
    <row r="935" spans="1:12" s="54" customFormat="1" ht="12.75" customHeight="1" thickBot="1" x14ac:dyDescent="0.35">
      <c r="A935" s="48" t="s">
        <v>232</v>
      </c>
      <c r="B935" s="85"/>
      <c r="C935" s="85"/>
      <c r="D935" s="85"/>
      <c r="E935" s="175"/>
      <c r="F935" s="163">
        <f>SUM(F931:F934)</f>
        <v>0</v>
      </c>
      <c r="G935" s="109"/>
      <c r="H935" s="163">
        <f>SUM(H931:H934)</f>
        <v>0</v>
      </c>
      <c r="I935" s="163">
        <f>SUM(I931:I934)</f>
        <v>0</v>
      </c>
      <c r="J935" s="55"/>
      <c r="K935" s="55"/>
      <c r="L935" s="55"/>
    </row>
    <row r="936" spans="1:12" s="54" customFormat="1" ht="12.75" customHeight="1" x14ac:dyDescent="0.25">
      <c r="A936" s="55"/>
      <c r="B936" s="55"/>
      <c r="C936" s="55"/>
      <c r="D936" s="55"/>
      <c r="E936" s="55"/>
      <c r="F936" s="55"/>
      <c r="H936" s="55"/>
      <c r="I936" s="55"/>
      <c r="J936" s="55"/>
      <c r="K936" s="55"/>
      <c r="L936" s="55"/>
    </row>
    <row r="937" spans="1:12" s="84" customFormat="1" ht="12.75" customHeight="1" x14ac:dyDescent="0.35">
      <c r="A937" s="258" t="s">
        <v>16</v>
      </c>
      <c r="B937" s="258"/>
      <c r="C937" s="258"/>
      <c r="D937" s="55"/>
      <c r="E937" s="260"/>
      <c r="F937" s="260"/>
      <c r="G937" s="54"/>
      <c r="H937" s="260"/>
      <c r="I937" s="256"/>
      <c r="J937" s="327"/>
      <c r="K937" s="327"/>
      <c r="L937" s="327"/>
    </row>
    <row r="938" spans="1:12" s="54" customFormat="1" ht="12.75" customHeight="1" thickBot="1" x14ac:dyDescent="0.35">
      <c r="A938" s="70"/>
      <c r="B938" s="70"/>
      <c r="C938" s="70"/>
      <c r="D938" s="70"/>
      <c r="E938" s="254"/>
      <c r="F938" s="236" t="s">
        <v>748</v>
      </c>
      <c r="G938" s="254"/>
      <c r="H938" s="236" t="s">
        <v>56</v>
      </c>
      <c r="I938" s="254" t="s">
        <v>451</v>
      </c>
      <c r="J938" s="253"/>
      <c r="K938" s="253"/>
      <c r="L938" s="253"/>
    </row>
    <row r="939" spans="1:12" s="54" customFormat="1" ht="12.75" customHeight="1" x14ac:dyDescent="0.25">
      <c r="A939" s="55" t="s">
        <v>252</v>
      </c>
      <c r="B939" s="55"/>
      <c r="C939" s="55"/>
      <c r="D939" s="55"/>
      <c r="E939" s="251"/>
      <c r="F939" s="197">
        <v>0</v>
      </c>
      <c r="H939" s="197">
        <v>0</v>
      </c>
      <c r="I939" s="54">
        <f>SUM(F939:H939)</f>
        <v>0</v>
      </c>
      <c r="J939" s="55"/>
      <c r="K939" s="55"/>
      <c r="L939" s="55"/>
    </row>
    <row r="940" spans="1:12" s="54" customFormat="1" ht="12.75" customHeight="1" x14ac:dyDescent="0.25">
      <c r="A940" s="54" t="s">
        <v>491</v>
      </c>
      <c r="B940" s="55"/>
      <c r="C940" s="55"/>
      <c r="D940" s="55"/>
      <c r="E940" s="247"/>
      <c r="F940" s="54">
        <v>0</v>
      </c>
      <c r="H940" s="54">
        <v>0</v>
      </c>
      <c r="I940" s="54">
        <f>SUM(F940:H940)</f>
        <v>0</v>
      </c>
      <c r="J940" s="55"/>
      <c r="K940" s="55"/>
      <c r="L940" s="55"/>
    </row>
    <row r="941" spans="1:12" s="54" customFormat="1" ht="12.75" customHeight="1" x14ac:dyDescent="0.25">
      <c r="A941" s="55" t="s">
        <v>662</v>
      </c>
      <c r="B941" s="55"/>
      <c r="C941" s="55"/>
      <c r="D941" s="55"/>
      <c r="E941" s="247"/>
      <c r="F941" s="55">
        <v>0</v>
      </c>
      <c r="G941" s="55"/>
      <c r="H941" s="55">
        <v>0</v>
      </c>
      <c r="I941" s="55">
        <f>SUM(F941:H941)</f>
        <v>0</v>
      </c>
      <c r="J941" s="55"/>
      <c r="K941" s="55"/>
      <c r="L941" s="55"/>
    </row>
    <row r="942" spans="1:12" s="54" customFormat="1" ht="12.75" customHeight="1" x14ac:dyDescent="0.25">
      <c r="A942" s="55" t="s">
        <v>492</v>
      </c>
      <c r="B942" s="55"/>
      <c r="C942" s="55"/>
      <c r="D942" s="55"/>
      <c r="E942" s="247"/>
      <c r="F942" s="55">
        <v>0</v>
      </c>
      <c r="H942" s="55">
        <v>0</v>
      </c>
      <c r="I942" s="54">
        <f>SUM(F942:H942)</f>
        <v>0</v>
      </c>
      <c r="J942" s="55"/>
      <c r="K942" s="55"/>
      <c r="L942" s="55"/>
    </row>
    <row r="943" spans="1:12" s="78" customFormat="1" ht="12.75" customHeight="1" thickBot="1" x14ac:dyDescent="0.35">
      <c r="A943" s="48" t="s">
        <v>232</v>
      </c>
      <c r="B943" s="85"/>
      <c r="C943" s="85"/>
      <c r="D943" s="85"/>
      <c r="E943" s="175"/>
      <c r="F943" s="163">
        <f>SUM(F939:H942)</f>
        <v>0</v>
      </c>
      <c r="G943" s="109"/>
      <c r="H943" s="163">
        <f>SUM(H939:I942)</f>
        <v>0</v>
      </c>
      <c r="I943" s="163">
        <f>SUM(I939:J942)</f>
        <v>0</v>
      </c>
      <c r="J943" s="167"/>
      <c r="K943" s="167"/>
      <c r="L943" s="167"/>
    </row>
    <row r="944" spans="1:12" s="78" customFormat="1" ht="12.75" customHeight="1" x14ac:dyDescent="0.35">
      <c r="A944" s="167"/>
      <c r="B944" s="167"/>
      <c r="C944" s="167"/>
      <c r="D944" s="167"/>
      <c r="E944" s="167"/>
      <c r="F944" s="167"/>
      <c r="G944" s="143"/>
      <c r="H944" s="143"/>
      <c r="I944" s="143"/>
      <c r="J944" s="167"/>
      <c r="K944" s="167"/>
      <c r="L944" s="167"/>
    </row>
    <row r="945" spans="1:10" s="62" customFormat="1" x14ac:dyDescent="0.25">
      <c r="A945" s="54"/>
      <c r="B945" s="54"/>
      <c r="C945" s="54"/>
      <c r="D945" s="54"/>
      <c r="E945" s="54"/>
      <c r="F945" s="54"/>
      <c r="G945" s="54"/>
      <c r="H945" s="54"/>
      <c r="I945" s="54"/>
      <c r="J945" s="54"/>
    </row>
    <row r="946" spans="1:10" s="199" customFormat="1" ht="13" x14ac:dyDescent="0.3">
      <c r="A946" s="53" t="s">
        <v>10</v>
      </c>
      <c r="B946" s="55"/>
      <c r="C946" s="55"/>
      <c r="D946" s="198" t="s">
        <v>61</v>
      </c>
      <c r="E946" s="55"/>
      <c r="F946" s="55"/>
      <c r="G946" s="55"/>
      <c r="H946" s="55"/>
      <c r="I946" s="265" t="s">
        <v>16</v>
      </c>
      <c r="J946" s="55"/>
    </row>
    <row r="947" spans="1:10" s="199" customFormat="1" ht="13.5" thickBot="1" x14ac:dyDescent="0.35">
      <c r="A947" s="217" t="s">
        <v>766</v>
      </c>
      <c r="B947" s="217" t="s">
        <v>767</v>
      </c>
      <c r="C947" s="70"/>
      <c r="D947" s="228" t="s">
        <v>709</v>
      </c>
      <c r="E947" s="70"/>
      <c r="F947" s="70"/>
      <c r="G947" s="70"/>
      <c r="H947" s="217" t="s">
        <v>767</v>
      </c>
      <c r="I947" s="217" t="s">
        <v>766</v>
      </c>
      <c r="J947" s="55"/>
    </row>
    <row r="948" spans="1:10" s="199" customFormat="1" x14ac:dyDescent="0.25">
      <c r="A948" s="181">
        <v>0</v>
      </c>
      <c r="B948" s="181">
        <v>0</v>
      </c>
      <c r="C948" s="55"/>
      <c r="D948" s="200" t="s">
        <v>533</v>
      </c>
      <c r="E948" s="55"/>
      <c r="F948" s="55"/>
      <c r="G948" s="55"/>
      <c r="H948" s="181">
        <v>0</v>
      </c>
      <c r="I948" s="181">
        <v>0</v>
      </c>
      <c r="J948" s="55"/>
    </row>
    <row r="949" spans="1:10" s="199" customFormat="1" x14ac:dyDescent="0.25">
      <c r="A949" s="181">
        <v>0</v>
      </c>
      <c r="B949" s="181">
        <v>0</v>
      </c>
      <c r="C949" s="55"/>
      <c r="D949" s="200" t="s">
        <v>58</v>
      </c>
      <c r="E949" s="55"/>
      <c r="F949" s="55"/>
      <c r="G949" s="55"/>
      <c r="H949" s="181">
        <v>0</v>
      </c>
      <c r="I949" s="181">
        <v>0</v>
      </c>
      <c r="J949" s="55"/>
    </row>
    <row r="950" spans="1:10" s="199" customFormat="1" x14ac:dyDescent="0.25">
      <c r="A950" s="181">
        <v>0</v>
      </c>
      <c r="B950" s="181">
        <v>0</v>
      </c>
      <c r="C950" s="55"/>
      <c r="D950" s="200" t="s">
        <v>59</v>
      </c>
      <c r="E950" s="55"/>
      <c r="F950" s="55"/>
      <c r="G950" s="55"/>
      <c r="H950" s="181">
        <v>0</v>
      </c>
      <c r="I950" s="181">
        <v>0</v>
      </c>
      <c r="J950" s="55"/>
    </row>
    <row r="951" spans="1:10" s="199" customFormat="1" x14ac:dyDescent="0.25">
      <c r="A951" s="181">
        <v>0</v>
      </c>
      <c r="B951" s="181">
        <v>0</v>
      </c>
      <c r="C951" s="55"/>
      <c r="D951" s="200" t="s">
        <v>60</v>
      </c>
      <c r="E951" s="55"/>
      <c r="F951" s="55"/>
      <c r="G951" s="55"/>
      <c r="H951" s="181">
        <v>0</v>
      </c>
      <c r="I951" s="181">
        <v>0</v>
      </c>
      <c r="J951" s="55"/>
    </row>
    <row r="952" spans="1:10" s="199" customFormat="1" ht="13.5" thickBot="1" x14ac:dyDescent="0.35">
      <c r="A952" s="201">
        <f>SUM(A948:A951)</f>
        <v>0</v>
      </c>
      <c r="B952" s="201">
        <f>SUM(B948:B951)</f>
        <v>0</v>
      </c>
      <c r="C952" s="85"/>
      <c r="D952" s="202" t="s">
        <v>473</v>
      </c>
      <c r="E952" s="85"/>
      <c r="F952" s="85"/>
      <c r="G952" s="85"/>
      <c r="H952" s="201">
        <f>SUM(H948:H951)</f>
        <v>0</v>
      </c>
      <c r="I952" s="201">
        <f>SUM(I948:I951)</f>
        <v>0</v>
      </c>
      <c r="J952" s="55"/>
    </row>
    <row r="953" spans="1:10" s="62" customFormat="1" ht="13" x14ac:dyDescent="0.3">
      <c r="A953" s="203"/>
      <c r="F953" s="134"/>
      <c r="G953" s="134"/>
    </row>
    <row r="954" spans="1:10" s="62" customFormat="1" ht="13" x14ac:dyDescent="0.3">
      <c r="A954" s="203"/>
      <c r="F954" s="134"/>
      <c r="G954" s="134"/>
    </row>
    <row r="955" spans="1:10" s="62" customFormat="1" ht="13" x14ac:dyDescent="0.3">
      <c r="A955" s="203"/>
      <c r="F955" s="134"/>
      <c r="G955" s="134"/>
    </row>
    <row r="956" spans="1:10" s="62" customFormat="1" ht="16.5" x14ac:dyDescent="0.35">
      <c r="A956" s="204" t="s">
        <v>520</v>
      </c>
      <c r="B956" s="74" t="s">
        <v>574</v>
      </c>
      <c r="C956" s="75"/>
      <c r="D956" s="75"/>
      <c r="E956" s="75"/>
      <c r="F956" s="75"/>
      <c r="G956" s="75"/>
      <c r="H956" s="75"/>
      <c r="I956" s="75"/>
    </row>
    <row r="957" spans="1:10" s="62" customFormat="1" ht="14" x14ac:dyDescent="0.3">
      <c r="A957" s="77"/>
      <c r="B957" s="77"/>
      <c r="C957" s="78"/>
      <c r="D957" s="78"/>
      <c r="E957" s="78"/>
      <c r="F957" s="78"/>
      <c r="G957" s="78"/>
      <c r="H957" s="78"/>
      <c r="I957" s="78"/>
    </row>
    <row r="958" spans="1:10" s="62" customFormat="1" ht="13" x14ac:dyDescent="0.3">
      <c r="A958" s="53" t="s">
        <v>10</v>
      </c>
      <c r="B958" s="53"/>
      <c r="C958" s="53"/>
      <c r="D958" s="53"/>
      <c r="E958" s="53"/>
      <c r="F958" s="53"/>
      <c r="G958" s="253"/>
      <c r="H958" s="55"/>
      <c r="I958" s="265" t="s">
        <v>16</v>
      </c>
    </row>
    <row r="959" spans="1:10" s="62" customFormat="1" ht="13.5" thickBot="1" x14ac:dyDescent="0.35">
      <c r="A959" s="217" t="s">
        <v>766</v>
      </c>
      <c r="B959" s="217" t="s">
        <v>767</v>
      </c>
      <c r="C959" s="70"/>
      <c r="D959" s="49" t="s">
        <v>549</v>
      </c>
      <c r="E959" s="70"/>
      <c r="F959" s="70"/>
      <c r="G959" s="70"/>
      <c r="H959" s="217" t="s">
        <v>767</v>
      </c>
      <c r="I959" s="217" t="s">
        <v>766</v>
      </c>
    </row>
    <row r="960" spans="1:10" s="62" customFormat="1" ht="13" x14ac:dyDescent="0.3">
      <c r="A960" s="54">
        <v>0</v>
      </c>
      <c r="B960" s="54">
        <v>0</v>
      </c>
      <c r="C960" s="54"/>
      <c r="D960" s="66" t="s">
        <v>550</v>
      </c>
      <c r="E960" s="54"/>
      <c r="F960" s="54"/>
      <c r="G960" s="54"/>
      <c r="H960" s="54">
        <v>0</v>
      </c>
      <c r="I960" s="54">
        <v>0</v>
      </c>
    </row>
    <row r="961" spans="1:11" s="62" customFormat="1" ht="13" x14ac:dyDescent="0.3">
      <c r="A961" s="54">
        <v>0</v>
      </c>
      <c r="B961" s="54">
        <v>0</v>
      </c>
      <c r="C961" s="54"/>
      <c r="D961" s="66" t="s">
        <v>551</v>
      </c>
      <c r="E961" s="54"/>
      <c r="F961" s="54"/>
      <c r="G961" s="54"/>
      <c r="H961" s="54">
        <v>0</v>
      </c>
      <c r="I961" s="54">
        <v>0</v>
      </c>
    </row>
    <row r="962" spans="1:11" s="62" customFormat="1" ht="13" x14ac:dyDescent="0.3">
      <c r="A962" s="116">
        <v>0</v>
      </c>
      <c r="B962" s="116">
        <v>0</v>
      </c>
      <c r="C962" s="54"/>
      <c r="D962" s="173" t="s">
        <v>552</v>
      </c>
      <c r="E962" s="116"/>
      <c r="F962" s="116"/>
      <c r="G962" s="54"/>
      <c r="H962" s="116">
        <v>0</v>
      </c>
      <c r="I962" s="116">
        <v>0</v>
      </c>
    </row>
    <row r="963" spans="1:11" s="62" customFormat="1" ht="13" thickBot="1" x14ac:dyDescent="0.3">
      <c r="A963" s="85">
        <f>SUM(A960:A962)</f>
        <v>0</v>
      </c>
      <c r="B963" s="85">
        <f>SUM(B960:B962)</f>
        <v>0</v>
      </c>
      <c r="C963" s="85"/>
      <c r="D963" s="85" t="s">
        <v>451</v>
      </c>
      <c r="E963" s="85"/>
      <c r="F963" s="85"/>
      <c r="G963" s="85"/>
      <c r="H963" s="85">
        <f>SUM(H960:H962)</f>
        <v>0</v>
      </c>
      <c r="I963" s="85">
        <f>SUM(I960:I962)</f>
        <v>0</v>
      </c>
    </row>
    <row r="964" spans="1:11" s="62" customFormat="1" x14ac:dyDescent="0.25">
      <c r="A964" s="54"/>
      <c r="B964" s="54"/>
      <c r="C964" s="54"/>
      <c r="D964" s="54"/>
      <c r="E964" s="54"/>
      <c r="F964" s="54"/>
      <c r="G964" s="54"/>
      <c r="H964" s="54"/>
      <c r="I964" s="54"/>
    </row>
    <row r="965" spans="1:11" s="62" customFormat="1" ht="13" x14ac:dyDescent="0.3">
      <c r="A965" s="203"/>
      <c r="F965" s="134"/>
      <c r="G965" s="134"/>
    </row>
    <row r="966" spans="1:11" s="62" customFormat="1" ht="13" x14ac:dyDescent="0.3">
      <c r="A966" s="203"/>
      <c r="F966" s="134"/>
      <c r="G966" s="134"/>
    </row>
    <row r="967" spans="1:11" s="54" customFormat="1" ht="12.75" customHeight="1" x14ac:dyDescent="0.25"/>
    <row r="968" spans="1:11" s="75" customFormat="1" ht="16.5" x14ac:dyDescent="0.35">
      <c r="A968" s="74" t="s">
        <v>521</v>
      </c>
      <c r="B968" s="74" t="s">
        <v>596</v>
      </c>
    </row>
    <row r="969" spans="1:11" s="78" customFormat="1" ht="12.75" customHeight="1" x14ac:dyDescent="0.3">
      <c r="A969" s="77"/>
      <c r="B969" s="77"/>
    </row>
    <row r="970" spans="1:11" s="78" customFormat="1" ht="12.75" customHeight="1" x14ac:dyDescent="0.3">
      <c r="A970" s="64" t="s">
        <v>10</v>
      </c>
      <c r="D970" s="78" t="s">
        <v>445</v>
      </c>
      <c r="I970" s="256" t="s">
        <v>16</v>
      </c>
    </row>
    <row r="971" spans="1:11" s="54" customFormat="1" ht="12.75" customHeight="1" thickBot="1" x14ac:dyDescent="0.35">
      <c r="A971" s="217" t="s">
        <v>766</v>
      </c>
      <c r="B971" s="217" t="s">
        <v>767</v>
      </c>
      <c r="C971" s="70"/>
      <c r="D971" s="70" t="s">
        <v>446</v>
      </c>
      <c r="E971" s="70"/>
      <c r="F971" s="70"/>
      <c r="G971" s="70"/>
      <c r="H971" s="217" t="s">
        <v>767</v>
      </c>
      <c r="I971" s="217" t="s">
        <v>766</v>
      </c>
      <c r="K971" s="247"/>
    </row>
    <row r="972" spans="1:11" s="54" customFormat="1" ht="12.75" customHeight="1" x14ac:dyDescent="0.25">
      <c r="A972" s="54">
        <v>0</v>
      </c>
      <c r="B972" s="54">
        <v>0</v>
      </c>
      <c r="D972" s="54" t="s">
        <v>447</v>
      </c>
      <c r="H972" s="54">
        <v>0</v>
      </c>
      <c r="I972" s="54">
        <v>0</v>
      </c>
      <c r="K972" s="55"/>
    </row>
    <row r="973" spans="1:11" s="54" customFormat="1" ht="12.75" customHeight="1" x14ac:dyDescent="0.25">
      <c r="A973" s="54">
        <v>0</v>
      </c>
      <c r="B973" s="54">
        <v>0</v>
      </c>
      <c r="D973" s="54" t="s">
        <v>448</v>
      </c>
      <c r="H973" s="54">
        <v>0</v>
      </c>
      <c r="I973" s="54">
        <v>0</v>
      </c>
      <c r="K973" s="55"/>
    </row>
    <row r="974" spans="1:11" s="54" customFormat="1" ht="12.75" customHeight="1" x14ac:dyDescent="0.25">
      <c r="A974" s="54">
        <v>0</v>
      </c>
      <c r="B974" s="54">
        <v>0</v>
      </c>
      <c r="D974" s="54" t="s">
        <v>449</v>
      </c>
      <c r="H974" s="54">
        <v>0</v>
      </c>
      <c r="I974" s="54">
        <v>0</v>
      </c>
      <c r="K974" s="55"/>
    </row>
    <row r="975" spans="1:11" s="54" customFormat="1" ht="12.75" customHeight="1" x14ac:dyDescent="0.25">
      <c r="A975" s="116">
        <v>0</v>
      </c>
      <c r="B975" s="116">
        <v>0</v>
      </c>
      <c r="D975" s="116" t="s">
        <v>450</v>
      </c>
      <c r="E975" s="116"/>
      <c r="F975" s="116"/>
      <c r="H975" s="116">
        <v>0</v>
      </c>
      <c r="I975" s="116">
        <v>0</v>
      </c>
      <c r="K975" s="55"/>
    </row>
    <row r="976" spans="1:11" s="54" customFormat="1" ht="12.75" customHeight="1" thickBot="1" x14ac:dyDescent="0.3">
      <c r="A976" s="85">
        <f>SUM(A972:A975)</f>
        <v>0</v>
      </c>
      <c r="B976" s="85">
        <f>SUM(B972:B975)</f>
        <v>0</v>
      </c>
      <c r="C976" s="85"/>
      <c r="D976" s="85" t="s">
        <v>597</v>
      </c>
      <c r="E976" s="85"/>
      <c r="F976" s="85"/>
      <c r="G976" s="85"/>
      <c r="H976" s="85">
        <f>SUM(H972:H975)</f>
        <v>0</v>
      </c>
      <c r="I976" s="85">
        <f>SUM(I972:I975)</f>
        <v>0</v>
      </c>
      <c r="K976" s="55"/>
    </row>
    <row r="977" spans="1:9" s="54" customFormat="1" ht="12.75" customHeight="1" x14ac:dyDescent="0.25"/>
    <row r="978" spans="1:9" s="54" customFormat="1" ht="12.75" customHeight="1" x14ac:dyDescent="0.25"/>
    <row r="979" spans="1:9" s="75" customFormat="1" ht="16.5" x14ac:dyDescent="0.35"/>
    <row r="980" spans="1:9" s="54" customFormat="1" ht="12.75" customHeight="1" x14ac:dyDescent="0.25"/>
    <row r="981" spans="1:9" s="54" customFormat="1" ht="12.75" customHeight="1" x14ac:dyDescent="0.25"/>
    <row r="982" spans="1:9" s="54" customFormat="1" ht="12.75" customHeight="1" x14ac:dyDescent="0.35">
      <c r="A982" s="74" t="s">
        <v>542</v>
      </c>
      <c r="B982" s="74" t="s">
        <v>757</v>
      </c>
      <c r="C982" s="74"/>
      <c r="D982" s="75"/>
      <c r="E982" s="75"/>
      <c r="F982" s="75"/>
      <c r="G982" s="75"/>
      <c r="H982" s="78"/>
      <c r="I982" s="78"/>
    </row>
    <row r="983" spans="1:9" s="54" customFormat="1" ht="12.75" customHeight="1" x14ac:dyDescent="0.25">
      <c r="A983" s="62"/>
      <c r="B983" s="62"/>
      <c r="C983" s="62"/>
      <c r="D983" s="62"/>
      <c r="E983" s="62"/>
      <c r="F983" s="62"/>
      <c r="G983" s="62"/>
      <c r="H983" s="62"/>
      <c r="I983" s="62"/>
    </row>
    <row r="984" spans="1:9" s="54" customFormat="1" ht="12.75" customHeight="1" x14ac:dyDescent="0.35">
      <c r="A984" s="226" t="s">
        <v>724</v>
      </c>
      <c r="B984" s="62"/>
      <c r="C984" s="62"/>
      <c r="D984" s="62"/>
      <c r="E984" s="62"/>
      <c r="F984" s="62"/>
      <c r="G984" s="62"/>
      <c r="H984" s="62"/>
      <c r="I984" s="75"/>
    </row>
    <row r="985" spans="1:9" s="54" customFormat="1" ht="12.75" customHeight="1" x14ac:dyDescent="0.25">
      <c r="A985" s="62"/>
      <c r="B985" s="62"/>
      <c r="C985" s="62"/>
      <c r="D985" s="62"/>
      <c r="E985" s="62"/>
      <c r="F985" s="62"/>
      <c r="G985" s="62"/>
      <c r="H985" s="62"/>
      <c r="I985" s="62"/>
    </row>
    <row r="986" spans="1:9" s="54" customFormat="1" ht="12.75" customHeight="1" x14ac:dyDescent="0.3">
      <c r="A986" s="62"/>
      <c r="B986" s="62"/>
      <c r="C986" s="62"/>
      <c r="D986" s="328" t="s">
        <v>716</v>
      </c>
      <c r="E986" s="330" t="s">
        <v>453</v>
      </c>
      <c r="F986" s="330"/>
      <c r="G986" s="233"/>
      <c r="H986" s="330" t="s">
        <v>454</v>
      </c>
      <c r="I986" s="330"/>
    </row>
    <row r="987" spans="1:9" s="54" customFormat="1" ht="12.75" customHeight="1" thickBot="1" x14ac:dyDescent="0.35">
      <c r="A987" s="219" t="s">
        <v>715</v>
      </c>
      <c r="B987" s="196"/>
      <c r="C987" s="196"/>
      <c r="D987" s="329"/>
      <c r="E987" s="217" t="s">
        <v>767</v>
      </c>
      <c r="F987" s="217" t="s">
        <v>766</v>
      </c>
      <c r="G987" s="217"/>
      <c r="H987" s="217" t="s">
        <v>767</v>
      </c>
      <c r="I987" s="217" t="s">
        <v>766</v>
      </c>
    </row>
    <row r="988" spans="1:9" s="54" customFormat="1" ht="12.75" customHeight="1" x14ac:dyDescent="0.3">
      <c r="A988" s="66" t="s">
        <v>475</v>
      </c>
      <c r="B988" s="62"/>
      <c r="C988" s="62"/>
      <c r="D988" s="67" t="s">
        <v>718</v>
      </c>
      <c r="E988" s="67"/>
      <c r="F988" s="62">
        <v>0</v>
      </c>
      <c r="G988" s="62">
        <v>0</v>
      </c>
      <c r="H988" s="62">
        <v>0</v>
      </c>
      <c r="I988" s="62">
        <v>0</v>
      </c>
    </row>
    <row r="989" spans="1:9" s="54" customFormat="1" ht="12.75" customHeight="1" x14ac:dyDescent="0.3">
      <c r="A989" s="66" t="s">
        <v>475</v>
      </c>
      <c r="B989" s="62"/>
      <c r="C989" s="62"/>
      <c r="D989" s="67" t="s">
        <v>718</v>
      </c>
      <c r="E989" s="67"/>
      <c r="F989" s="62">
        <v>0</v>
      </c>
      <c r="G989" s="62">
        <v>0</v>
      </c>
      <c r="H989" s="62">
        <v>0</v>
      </c>
      <c r="I989" s="62">
        <v>0</v>
      </c>
    </row>
    <row r="990" spans="1:9" s="54" customFormat="1" ht="12.75" customHeight="1" x14ac:dyDescent="0.3">
      <c r="A990" s="66" t="s">
        <v>475</v>
      </c>
      <c r="B990" s="207"/>
      <c r="C990" s="199"/>
      <c r="D990" s="67" t="s">
        <v>718</v>
      </c>
      <c r="E990" s="67"/>
      <c r="F990" s="207">
        <v>0</v>
      </c>
      <c r="G990" s="207">
        <v>0</v>
      </c>
      <c r="H990" s="207">
        <v>0</v>
      </c>
      <c r="I990" s="207">
        <v>0</v>
      </c>
    </row>
    <row r="991" spans="1:9" s="54" customFormat="1" ht="12.75" customHeight="1" thickBot="1" x14ac:dyDescent="0.35">
      <c r="A991" s="215" t="s">
        <v>451</v>
      </c>
      <c r="B991" s="215"/>
      <c r="C991" s="215"/>
      <c r="D991" s="215"/>
      <c r="E991" s="215"/>
      <c r="F991" s="215">
        <f>SUM(F988:F990)</f>
        <v>0</v>
      </c>
      <c r="G991" s="215">
        <f>SUM(G988:G990)</f>
        <v>0</v>
      </c>
      <c r="H991" s="215">
        <f>SUM(H988:H990)</f>
        <v>0</v>
      </c>
      <c r="I991" s="215">
        <f>SUM(I988:I990)</f>
        <v>0</v>
      </c>
    </row>
    <row r="992" spans="1:9" s="54" customFormat="1" ht="12.75" customHeight="1" x14ac:dyDescent="0.25">
      <c r="A992" s="62"/>
      <c r="B992" s="62"/>
      <c r="C992" s="62"/>
      <c r="D992" s="62"/>
      <c r="E992" s="62"/>
      <c r="F992" s="62"/>
      <c r="G992" s="62"/>
      <c r="H992" s="62"/>
      <c r="I992" s="62"/>
    </row>
    <row r="993" spans="1:11" s="54" customFormat="1" ht="12.75" customHeight="1" x14ac:dyDescent="0.3">
      <c r="A993" s="62"/>
      <c r="B993" s="62"/>
      <c r="C993" s="62"/>
      <c r="D993" s="328" t="s">
        <v>716</v>
      </c>
      <c r="E993" s="330" t="s">
        <v>456</v>
      </c>
      <c r="F993" s="330"/>
      <c r="G993" s="266"/>
      <c r="H993" s="330" t="s">
        <v>631</v>
      </c>
      <c r="I993" s="330"/>
    </row>
    <row r="994" spans="1:11" s="54" customFormat="1" ht="12.75" customHeight="1" thickBot="1" x14ac:dyDescent="0.35">
      <c r="A994" s="219" t="s">
        <v>715</v>
      </c>
      <c r="B994" s="196"/>
      <c r="C994" s="196"/>
      <c r="D994" s="329"/>
      <c r="E994" s="217" t="s">
        <v>767</v>
      </c>
      <c r="F994" s="217" t="s">
        <v>766</v>
      </c>
      <c r="G994" s="217"/>
      <c r="H994" s="217" t="s">
        <v>767</v>
      </c>
      <c r="I994" s="217" t="s">
        <v>766</v>
      </c>
    </row>
    <row r="995" spans="1:11" s="54" customFormat="1" ht="12.75" customHeight="1" x14ac:dyDescent="0.3">
      <c r="A995" s="66" t="s">
        <v>475</v>
      </c>
      <c r="B995" s="62"/>
      <c r="C995" s="62"/>
      <c r="D995" s="67" t="s">
        <v>718</v>
      </c>
      <c r="E995" s="67"/>
      <c r="F995" s="62">
        <v>0</v>
      </c>
      <c r="G995" s="62">
        <v>0</v>
      </c>
      <c r="H995" s="62">
        <v>0</v>
      </c>
      <c r="I995" s="62">
        <v>0</v>
      </c>
    </row>
    <row r="996" spans="1:11" s="54" customFormat="1" ht="12.75" customHeight="1" x14ac:dyDescent="0.3">
      <c r="A996" s="66" t="s">
        <v>475</v>
      </c>
      <c r="B996" s="62"/>
      <c r="C996" s="62"/>
      <c r="D996" s="67" t="s">
        <v>718</v>
      </c>
      <c r="E996" s="67"/>
      <c r="F996" s="62">
        <v>0</v>
      </c>
      <c r="G996" s="62">
        <v>0</v>
      </c>
      <c r="H996" s="62">
        <v>0</v>
      </c>
      <c r="I996" s="62">
        <v>0</v>
      </c>
    </row>
    <row r="997" spans="1:11" s="54" customFormat="1" ht="12.75" customHeight="1" x14ac:dyDescent="0.3">
      <c r="A997" s="66" t="s">
        <v>475</v>
      </c>
      <c r="B997" s="207"/>
      <c r="C997" s="199"/>
      <c r="D997" s="67" t="s">
        <v>718</v>
      </c>
      <c r="E997" s="67"/>
      <c r="F997" s="207">
        <v>0</v>
      </c>
      <c r="G997" s="207">
        <v>0</v>
      </c>
      <c r="H997" s="207">
        <v>0</v>
      </c>
      <c r="I997" s="207">
        <v>0</v>
      </c>
    </row>
    <row r="998" spans="1:11" s="54" customFormat="1" ht="12.75" customHeight="1" thickBot="1" x14ac:dyDescent="0.35">
      <c r="A998" s="215" t="s">
        <v>451</v>
      </c>
      <c r="B998" s="215"/>
      <c r="C998" s="215"/>
      <c r="D998" s="215"/>
      <c r="E998" s="215"/>
      <c r="F998" s="215">
        <f>SUM(F995:F997)</f>
        <v>0</v>
      </c>
      <c r="G998" s="215">
        <f>SUM(G995:G997)</f>
        <v>0</v>
      </c>
      <c r="H998" s="215">
        <f>SUM(H995:H997)</f>
        <v>0</v>
      </c>
      <c r="I998" s="215">
        <f>SUM(I995:I997)</f>
        <v>0</v>
      </c>
    </row>
    <row r="999" spans="1:11" s="54" customFormat="1" ht="12.75" customHeight="1" x14ac:dyDescent="0.25"/>
    <row r="1000" spans="1:11" s="54" customFormat="1" ht="12.75" customHeight="1" x14ac:dyDescent="0.3">
      <c r="A1000" s="226" t="s">
        <v>727</v>
      </c>
    </row>
    <row r="1001" spans="1:11" s="54" customFormat="1" ht="12.75" customHeight="1" x14ac:dyDescent="0.25"/>
    <row r="1002" spans="1:11" s="54" customFormat="1" ht="12.75" customHeight="1" x14ac:dyDescent="0.25"/>
    <row r="1003" spans="1:11" s="54" customFormat="1" ht="12.75" customHeight="1" x14ac:dyDescent="0.25"/>
    <row r="1004" spans="1:11" s="54" customFormat="1" ht="12.75" customHeight="1" x14ac:dyDescent="0.25"/>
    <row r="1005" spans="1:11" s="75" customFormat="1" ht="16.5" x14ac:dyDescent="0.35">
      <c r="A1005" s="74" t="s">
        <v>543</v>
      </c>
      <c r="B1005" s="74" t="s">
        <v>452</v>
      </c>
      <c r="D1005" s="74"/>
      <c r="E1005" s="74"/>
      <c r="F1005" s="74"/>
    </row>
    <row r="1006" spans="1:11" s="78" customFormat="1" ht="12.75" customHeight="1" x14ac:dyDescent="0.35">
      <c r="A1006" s="77"/>
      <c r="B1006" s="77"/>
      <c r="D1006" s="177"/>
      <c r="E1006" s="177"/>
      <c r="F1006" s="177"/>
      <c r="G1006" s="178"/>
      <c r="H1006" s="178"/>
      <c r="I1006" s="178"/>
    </row>
    <row r="1007" spans="1:11" s="78" customFormat="1" ht="12.75" customHeight="1" x14ac:dyDescent="0.3">
      <c r="A1007" s="53" t="s">
        <v>10</v>
      </c>
      <c r="B1007" s="53"/>
      <c r="C1007" s="53"/>
      <c r="D1007" s="53"/>
      <c r="E1007" s="53"/>
      <c r="F1007" s="53"/>
      <c r="G1007" s="253"/>
      <c r="H1007" s="55"/>
      <c r="I1007" s="265" t="s">
        <v>16</v>
      </c>
      <c r="J1007" s="55"/>
      <c r="K1007" s="55"/>
    </row>
    <row r="1008" spans="1:11" s="54" customFormat="1" ht="12.75" customHeight="1" thickBot="1" x14ac:dyDescent="0.35">
      <c r="A1008" s="217" t="s">
        <v>766</v>
      </c>
      <c r="B1008" s="217" t="s">
        <v>767</v>
      </c>
      <c r="C1008" s="70"/>
      <c r="D1008" s="49" t="s">
        <v>598</v>
      </c>
      <c r="E1008" s="100"/>
      <c r="F1008" s="100"/>
      <c r="G1008" s="70"/>
      <c r="H1008" s="217" t="s">
        <v>767</v>
      </c>
      <c r="I1008" s="217" t="s">
        <v>766</v>
      </c>
      <c r="K1008" s="265"/>
    </row>
    <row r="1009" spans="1:11" s="54" customFormat="1" ht="12.75" customHeight="1" x14ac:dyDescent="0.3">
      <c r="A1009" s="55">
        <v>0</v>
      </c>
      <c r="B1009" s="55">
        <v>0</v>
      </c>
      <c r="D1009" s="55" t="s">
        <v>628</v>
      </c>
      <c r="E1009" s="258"/>
      <c r="F1009" s="258"/>
      <c r="H1009" s="55">
        <v>0</v>
      </c>
      <c r="I1009" s="55">
        <v>0</v>
      </c>
      <c r="K1009" s="55"/>
    </row>
    <row r="1010" spans="1:11" s="84" customFormat="1" ht="12.75" customHeight="1" x14ac:dyDescent="0.25">
      <c r="A1010" s="54">
        <v>0</v>
      </c>
      <c r="B1010" s="54">
        <v>0</v>
      </c>
      <c r="D1010" s="54" t="s">
        <v>448</v>
      </c>
      <c r="E1010" s="54"/>
      <c r="F1010" s="54"/>
      <c r="H1010" s="84">
        <v>0</v>
      </c>
      <c r="I1010" s="84">
        <v>0</v>
      </c>
      <c r="K1010" s="87"/>
    </row>
    <row r="1011" spans="1:11" s="84" customFormat="1" ht="12.75" customHeight="1" x14ac:dyDescent="0.25">
      <c r="A1011" s="84">
        <v>0</v>
      </c>
      <c r="B1011" s="84">
        <v>0</v>
      </c>
      <c r="D1011" s="84" t="s">
        <v>449</v>
      </c>
      <c r="H1011" s="84">
        <v>0</v>
      </c>
      <c r="I1011" s="84">
        <v>0</v>
      </c>
      <c r="K1011" s="87"/>
    </row>
    <row r="1012" spans="1:11" s="84" customFormat="1" ht="12.75" customHeight="1" x14ac:dyDescent="0.25">
      <c r="A1012" s="208">
        <v>0</v>
      </c>
      <c r="B1012" s="208">
        <v>0</v>
      </c>
      <c r="D1012" s="208" t="s">
        <v>450</v>
      </c>
      <c r="E1012" s="208"/>
      <c r="F1012" s="208"/>
      <c r="H1012" s="208">
        <v>0</v>
      </c>
      <c r="I1012" s="208">
        <v>0</v>
      </c>
      <c r="K1012" s="87"/>
    </row>
    <row r="1013" spans="1:11" s="84" customFormat="1" ht="12.75" customHeight="1" thickBot="1" x14ac:dyDescent="0.4">
      <c r="A1013" s="81">
        <f>SUM(A1009:A1012)</f>
        <v>0</v>
      </c>
      <c r="B1013" s="81">
        <f>SUM(B1009:B1012)</f>
        <v>0</v>
      </c>
      <c r="C1013" s="81"/>
      <c r="D1013" s="81" t="s">
        <v>451</v>
      </c>
      <c r="E1013" s="209"/>
      <c r="F1013" s="209"/>
      <c r="G1013" s="81"/>
      <c r="H1013" s="81">
        <f>SUM(H1009:H1012)</f>
        <v>0</v>
      </c>
      <c r="I1013" s="81">
        <f>SUM(I1009:I1012)</f>
        <v>0</v>
      </c>
      <c r="K1013" s="87"/>
    </row>
    <row r="1014" spans="1:11" s="78" customFormat="1" ht="12.75" customHeight="1" x14ac:dyDescent="0.35">
      <c r="A1014" s="84"/>
      <c r="B1014" s="84"/>
      <c r="C1014" s="84"/>
      <c r="D1014" s="178"/>
      <c r="E1014" s="178"/>
      <c r="F1014" s="178"/>
      <c r="H1014" s="178"/>
      <c r="I1014" s="178"/>
      <c r="K1014" s="167"/>
    </row>
    <row r="1015" spans="1:11" s="78" customFormat="1" ht="12.75" customHeight="1" x14ac:dyDescent="0.35">
      <c r="A1015" s="53" t="s">
        <v>10</v>
      </c>
      <c r="B1015" s="53"/>
      <c r="D1015" s="64" t="s">
        <v>599</v>
      </c>
      <c r="E1015" s="178"/>
      <c r="F1015" s="178"/>
      <c r="H1015" s="55"/>
      <c r="I1015" s="265" t="s">
        <v>16</v>
      </c>
    </row>
    <row r="1016" spans="1:11" s="78" customFormat="1" ht="12.75" customHeight="1" thickBot="1" x14ac:dyDescent="0.4">
      <c r="A1016" s="217" t="s">
        <v>766</v>
      </c>
      <c r="B1016" s="217" t="s">
        <v>767</v>
      </c>
      <c r="C1016" s="145"/>
      <c r="D1016" s="49" t="s">
        <v>603</v>
      </c>
      <c r="E1016" s="210"/>
      <c r="F1016" s="210"/>
      <c r="G1016" s="145"/>
      <c r="H1016" s="217" t="s">
        <v>767</v>
      </c>
      <c r="I1016" s="217" t="s">
        <v>766</v>
      </c>
    </row>
    <row r="1017" spans="1:11" s="78" customFormat="1" ht="12.75" customHeight="1" x14ac:dyDescent="0.35">
      <c r="A1017" s="78">
        <v>0</v>
      </c>
      <c r="B1017" s="78">
        <v>0</v>
      </c>
      <c r="D1017" s="78" t="s">
        <v>244</v>
      </c>
      <c r="E1017" s="178"/>
      <c r="F1017" s="178"/>
      <c r="H1017" s="78">
        <v>0</v>
      </c>
      <c r="I1017" s="78">
        <v>0</v>
      </c>
      <c r="K1017" s="167"/>
    </row>
    <row r="1018" spans="1:11" s="78" customFormat="1" ht="12.75" customHeight="1" x14ac:dyDescent="0.35">
      <c r="A1018" s="78">
        <v>0</v>
      </c>
      <c r="B1018" s="78">
        <v>0</v>
      </c>
      <c r="D1018" s="78" t="s">
        <v>600</v>
      </c>
      <c r="E1018" s="178"/>
      <c r="F1018" s="178"/>
      <c r="H1018" s="78">
        <v>0</v>
      </c>
      <c r="I1018" s="78">
        <v>0</v>
      </c>
      <c r="K1018" s="167"/>
    </row>
    <row r="1019" spans="1:11" s="78" customFormat="1" ht="12.75" customHeight="1" x14ac:dyDescent="0.25">
      <c r="A1019" s="211">
        <v>0</v>
      </c>
      <c r="B1019" s="211">
        <v>0</v>
      </c>
      <c r="D1019" s="211" t="s">
        <v>601</v>
      </c>
      <c r="E1019" s="211"/>
      <c r="F1019" s="211"/>
      <c r="H1019" s="211">
        <v>0</v>
      </c>
      <c r="I1019" s="211">
        <v>0</v>
      </c>
      <c r="K1019" s="167"/>
    </row>
    <row r="1020" spans="1:11" s="78" customFormat="1" ht="12.75" customHeight="1" thickBot="1" x14ac:dyDescent="0.3">
      <c r="A1020" s="212">
        <f>SUM(A1017:A1019)</f>
        <v>0</v>
      </c>
      <c r="B1020" s="212">
        <f>SUM(B1017:B1019)</f>
        <v>0</v>
      </c>
      <c r="C1020" s="212"/>
      <c r="D1020" s="212" t="s">
        <v>473</v>
      </c>
      <c r="E1020" s="212"/>
      <c r="F1020" s="212"/>
      <c r="G1020" s="212"/>
      <c r="H1020" s="212">
        <f>SUM(H1017:H1019)</f>
        <v>0</v>
      </c>
      <c r="I1020" s="212">
        <f>SUM(I1017:I1019)</f>
        <v>0</v>
      </c>
      <c r="K1020" s="167"/>
    </row>
    <row r="1021" spans="1:11" s="78" customFormat="1" ht="12.75" customHeight="1" x14ac:dyDescent="0.25">
      <c r="K1021" s="167"/>
    </row>
    <row r="1022" spans="1:11" s="78" customFormat="1" ht="12.75" customHeight="1" x14ac:dyDescent="0.35">
      <c r="A1022" s="53" t="s">
        <v>10</v>
      </c>
      <c r="B1022" s="53"/>
      <c r="D1022" s="64"/>
      <c r="E1022" s="178"/>
      <c r="F1022" s="178"/>
      <c r="H1022" s="55"/>
      <c r="I1022" s="265" t="s">
        <v>16</v>
      </c>
      <c r="K1022" s="167"/>
    </row>
    <row r="1023" spans="1:11" s="78" customFormat="1" ht="12.75" customHeight="1" thickBot="1" x14ac:dyDescent="0.4">
      <c r="A1023" s="217" t="s">
        <v>766</v>
      </c>
      <c r="B1023" s="217" t="s">
        <v>767</v>
      </c>
      <c r="C1023" s="145"/>
      <c r="D1023" s="49" t="s">
        <v>602</v>
      </c>
      <c r="E1023" s="210"/>
      <c r="F1023" s="210"/>
      <c r="G1023" s="145"/>
      <c r="H1023" s="217" t="s">
        <v>767</v>
      </c>
      <c r="I1023" s="217" t="s">
        <v>766</v>
      </c>
      <c r="K1023" s="167"/>
    </row>
    <row r="1024" spans="1:11" s="78" customFormat="1" ht="12.75" customHeight="1" x14ac:dyDescent="0.25">
      <c r="A1024" s="167">
        <v>0</v>
      </c>
      <c r="B1024" s="167">
        <v>0</v>
      </c>
      <c r="C1024" s="167"/>
      <c r="D1024" s="167" t="s">
        <v>602</v>
      </c>
      <c r="E1024" s="167"/>
      <c r="F1024" s="167"/>
      <c r="G1024" s="167"/>
      <c r="H1024" s="167">
        <v>0</v>
      </c>
      <c r="I1024" s="167">
        <v>0</v>
      </c>
      <c r="K1024" s="167"/>
    </row>
    <row r="1025" spans="1:12" s="78" customFormat="1" ht="12.75" customHeight="1" x14ac:dyDescent="0.25">
      <c r="A1025" s="167"/>
      <c r="B1025" s="167"/>
      <c r="C1025" s="167"/>
      <c r="D1025" s="167"/>
      <c r="E1025" s="167"/>
      <c r="F1025" s="167"/>
      <c r="G1025" s="167"/>
      <c r="H1025" s="167"/>
      <c r="I1025" s="167"/>
      <c r="J1025" s="167"/>
      <c r="K1025" s="167"/>
      <c r="L1025" s="167"/>
    </row>
    <row r="1026" spans="1:12" s="54" customFormat="1" ht="12.75" customHeight="1" x14ac:dyDescent="0.25"/>
    <row r="1027" spans="1:12" s="75" customFormat="1" ht="16.5" x14ac:dyDescent="0.35">
      <c r="A1027" s="74" t="s">
        <v>544</v>
      </c>
      <c r="B1027" s="74" t="s">
        <v>443</v>
      </c>
    </row>
    <row r="1028" spans="1:12" s="78" customFormat="1" ht="12.75" customHeight="1" x14ac:dyDescent="0.3">
      <c r="A1028" s="77"/>
      <c r="B1028" s="77"/>
    </row>
    <row r="1029" spans="1:12" s="78" customFormat="1" ht="12.75" customHeight="1" x14ac:dyDescent="0.25"/>
    <row r="1030" spans="1:12" s="75" customFormat="1" ht="16.5" x14ac:dyDescent="0.35">
      <c r="A1030" s="74" t="s">
        <v>545</v>
      </c>
      <c r="B1030" s="74" t="s">
        <v>73</v>
      </c>
    </row>
    <row r="1031" spans="1:12" s="78" customFormat="1" ht="12.75" customHeight="1" x14ac:dyDescent="0.25"/>
    <row r="1032" spans="1:12" s="78" customFormat="1" ht="12.75" customHeight="1" x14ac:dyDescent="0.25"/>
    <row r="1033" spans="1:12" s="75" customFormat="1" ht="16.5" x14ac:dyDescent="0.35">
      <c r="A1033" s="74" t="s">
        <v>546</v>
      </c>
      <c r="B1033" s="74" t="s">
        <v>477</v>
      </c>
    </row>
    <row r="1034" spans="1:12" s="78" customFormat="1" ht="12.75" customHeight="1" x14ac:dyDescent="0.3">
      <c r="A1034" s="77"/>
      <c r="B1034" s="77"/>
    </row>
    <row r="1035" spans="1:12" s="78" customFormat="1" ht="12.75" customHeight="1" x14ac:dyDescent="0.25"/>
    <row r="1036" spans="1:12" s="75" customFormat="1" ht="16.5" x14ac:dyDescent="0.35">
      <c r="A1036" s="74" t="s">
        <v>12</v>
      </c>
      <c r="B1036" s="74" t="s">
        <v>28</v>
      </c>
      <c r="C1036" s="74"/>
    </row>
    <row r="1037" spans="1:12" s="78" customFormat="1" ht="12.75" customHeight="1" x14ac:dyDescent="0.3">
      <c r="A1037" s="77"/>
      <c r="B1037" s="77"/>
      <c r="C1037" s="77"/>
    </row>
    <row r="1038" spans="1:12" s="78" customFormat="1" ht="12.75" customHeight="1" x14ac:dyDescent="0.3">
      <c r="A1038" s="77"/>
      <c r="B1038" s="77"/>
      <c r="C1038" s="77"/>
    </row>
    <row r="1039" spans="1:12" s="75" customFormat="1" ht="16.5" x14ac:dyDescent="0.35">
      <c r="A1039" s="74" t="s">
        <v>29</v>
      </c>
      <c r="B1039" s="74" t="s">
        <v>21</v>
      </c>
      <c r="C1039" s="74"/>
    </row>
    <row r="1040" spans="1:12" s="78" customFormat="1" ht="12.75" customHeight="1" x14ac:dyDescent="0.3">
      <c r="A1040" s="77"/>
      <c r="B1040" s="77"/>
      <c r="C1040" s="77"/>
    </row>
    <row r="1041" spans="1:9" s="78" customFormat="1" ht="12.75" customHeight="1" x14ac:dyDescent="0.3">
      <c r="A1041" s="77"/>
      <c r="B1041" s="77"/>
      <c r="C1041" s="77"/>
    </row>
    <row r="1042" spans="1:9" s="75" customFormat="1" ht="16.5" x14ac:dyDescent="0.35">
      <c r="A1042" s="74" t="s">
        <v>30</v>
      </c>
      <c r="B1042" s="74" t="s">
        <v>554</v>
      </c>
      <c r="C1042" s="74"/>
    </row>
    <row r="1043" spans="1:9" s="78" customFormat="1" ht="12.75" customHeight="1" x14ac:dyDescent="0.3">
      <c r="A1043" s="77"/>
      <c r="B1043" s="77"/>
      <c r="C1043" s="77"/>
    </row>
    <row r="1044" spans="1:9" s="78" customFormat="1" ht="12.75" customHeight="1" x14ac:dyDescent="0.25"/>
    <row r="1045" spans="1:9" s="75" customFormat="1" ht="16.5" x14ac:dyDescent="0.35">
      <c r="A1045" s="74" t="s">
        <v>31</v>
      </c>
      <c r="B1045" s="74" t="s">
        <v>32</v>
      </c>
    </row>
    <row r="1046" spans="1:9" s="78" customFormat="1" ht="12.75" customHeight="1" x14ac:dyDescent="0.25"/>
    <row r="1047" spans="1:9" s="78" customFormat="1" ht="12.75" customHeight="1" x14ac:dyDescent="0.3">
      <c r="A1047" s="77"/>
      <c r="B1047" s="77"/>
      <c r="C1047" s="77"/>
    </row>
    <row r="1048" spans="1:9" s="75" customFormat="1" ht="16.5" x14ac:dyDescent="0.35">
      <c r="A1048" s="74" t="s">
        <v>44</v>
      </c>
      <c r="B1048" s="74" t="s">
        <v>33</v>
      </c>
      <c r="C1048" s="74"/>
    </row>
    <row r="1049" spans="1:9" s="78" customFormat="1" ht="12.75" customHeight="1" x14ac:dyDescent="0.3">
      <c r="A1049" s="78" t="s">
        <v>34</v>
      </c>
      <c r="B1049" s="77"/>
      <c r="C1049" s="77"/>
    </row>
    <row r="1050" spans="1:9" s="78" customFormat="1" ht="12.75" customHeight="1" x14ac:dyDescent="0.3">
      <c r="B1050" s="77"/>
      <c r="C1050" s="77"/>
    </row>
    <row r="1051" spans="1:9" s="78" customFormat="1" ht="12.75" customHeight="1" x14ac:dyDescent="0.25"/>
    <row r="1052" spans="1:9" s="75" customFormat="1" ht="16.5" x14ac:dyDescent="0.35">
      <c r="A1052" s="74" t="s">
        <v>69</v>
      </c>
      <c r="B1052" s="74" t="s">
        <v>749</v>
      </c>
    </row>
    <row r="1053" spans="1:9" s="78" customFormat="1" ht="12.75" customHeight="1" x14ac:dyDescent="0.3">
      <c r="A1053" s="77"/>
      <c r="B1053" s="77"/>
      <c r="C1053" s="77"/>
    </row>
    <row r="1054" spans="1:9" s="78" customFormat="1" ht="12.75" customHeight="1" x14ac:dyDescent="0.3">
      <c r="A1054" s="77"/>
      <c r="B1054" s="77"/>
      <c r="C1054" s="77"/>
    </row>
    <row r="1055" spans="1:9" s="75" customFormat="1" ht="16.5" x14ac:dyDescent="0.35">
      <c r="A1055" s="74" t="s">
        <v>70</v>
      </c>
      <c r="B1055" s="74" t="s">
        <v>71</v>
      </c>
      <c r="C1055" s="74"/>
    </row>
    <row r="1056" spans="1:9" s="78" customFormat="1" ht="12.75" customHeight="1" x14ac:dyDescent="0.3">
      <c r="C1056" s="77"/>
    </row>
    <row r="1057" spans="1:9" s="78" customFormat="1" ht="12.75" customHeight="1" x14ac:dyDescent="0.3">
      <c r="A1057" s="77"/>
      <c r="B1057" s="77"/>
      <c r="C1057" s="77"/>
    </row>
    <row r="1058" spans="1:9" s="75" customFormat="1" ht="16.5" x14ac:dyDescent="0.35">
      <c r="A1058" s="74" t="s">
        <v>759</v>
      </c>
      <c r="B1058" s="74" t="s">
        <v>72</v>
      </c>
      <c r="C1058" s="74"/>
    </row>
    <row r="1059" spans="1:9" s="78" customFormat="1" ht="12.75" customHeight="1" x14ac:dyDescent="0.3">
      <c r="C1059" s="77"/>
    </row>
    <row r="1060" spans="1:9" s="78" customFormat="1" ht="12.75" customHeight="1" x14ac:dyDescent="0.3">
      <c r="A1060" s="77"/>
      <c r="B1060" s="77"/>
      <c r="C1060" s="77"/>
    </row>
    <row r="1061" spans="1:9" s="75" customFormat="1" ht="16.5" x14ac:dyDescent="0.35">
      <c r="A1061" s="189" t="s">
        <v>786</v>
      </c>
    </row>
    <row r="1062" spans="1:9" ht="12.75" customHeight="1" x14ac:dyDescent="0.3">
      <c r="A1062" s="213"/>
    </row>
    <row r="1063" spans="1:9" s="75" customFormat="1" ht="16.5" x14ac:dyDescent="0.35">
      <c r="A1063" s="74" t="s">
        <v>575</v>
      </c>
      <c r="B1063" s="74" t="s">
        <v>555</v>
      </c>
    </row>
    <row r="1064" spans="1:9" s="54" customFormat="1" ht="12.75" customHeight="1" x14ac:dyDescent="0.3">
      <c r="B1064" s="64"/>
    </row>
    <row r="1065" spans="1:9" s="54" customFormat="1" ht="12.75" customHeight="1" x14ac:dyDescent="0.3">
      <c r="A1065" s="64"/>
      <c r="B1065" s="64"/>
    </row>
    <row r="1066" spans="1:9" s="75" customFormat="1" ht="16.5" x14ac:dyDescent="0.35">
      <c r="A1066" s="74" t="s">
        <v>576</v>
      </c>
      <c r="B1066" s="74" t="s">
        <v>533</v>
      </c>
    </row>
    <row r="1067" spans="1:9" s="54" customFormat="1" ht="12.75" customHeight="1" x14ac:dyDescent="0.25"/>
    <row r="1068" spans="1:9" ht="12.75" customHeight="1" x14ac:dyDescent="0.3">
      <c r="A1068" s="213"/>
    </row>
    <row r="1069" spans="1:9" s="75" customFormat="1" ht="16.5" x14ac:dyDescent="0.35">
      <c r="A1069" s="74" t="s">
        <v>1</v>
      </c>
      <c r="B1069" s="74" t="s">
        <v>463</v>
      </c>
    </row>
    <row r="1070" spans="1:9" s="54" customFormat="1" ht="12.75" customHeight="1" x14ac:dyDescent="0.25"/>
    <row r="1071" spans="1:9" s="54" customFormat="1" ht="12.75" customHeight="1" x14ac:dyDescent="0.25"/>
    <row r="1072" spans="1:9" s="75" customFormat="1" ht="16.5" x14ac:dyDescent="0.35">
      <c r="A1072" s="74" t="s">
        <v>577</v>
      </c>
      <c r="B1072" s="74" t="s">
        <v>444</v>
      </c>
    </row>
    <row r="1073" spans="1:9" s="54" customFormat="1" ht="12.75" customHeight="1" x14ac:dyDescent="0.25"/>
    <row r="1074" spans="1:9" s="54" customFormat="1" ht="12.75" customHeight="1" x14ac:dyDescent="0.25"/>
    <row r="1075" spans="1:9" s="75" customFormat="1" ht="16.5" x14ac:dyDescent="0.35">
      <c r="A1075" s="74" t="s">
        <v>578</v>
      </c>
      <c r="B1075" s="74" t="s">
        <v>554</v>
      </c>
      <c r="C1075" s="74"/>
      <c r="D1075" s="74"/>
      <c r="E1075" s="74"/>
      <c r="F1075" s="74"/>
      <c r="G1075" s="74"/>
    </row>
    <row r="1076" spans="1:9" s="83" customFormat="1" ht="12.75" customHeight="1" x14ac:dyDescent="0.3">
      <c r="A1076" s="77"/>
      <c r="B1076" s="77"/>
      <c r="C1076" s="77"/>
      <c r="D1076" s="77"/>
      <c r="E1076" s="77"/>
      <c r="F1076" s="77"/>
      <c r="G1076" s="77"/>
    </row>
    <row r="1077" spans="1:9" s="83" customFormat="1" ht="12.75" customHeight="1" x14ac:dyDescent="0.3"/>
    <row r="1078" spans="1:9" s="75" customFormat="1" ht="16.5" x14ac:dyDescent="0.35">
      <c r="A1078" s="74" t="s">
        <v>18</v>
      </c>
      <c r="B1078" s="74"/>
      <c r="C1078" s="74"/>
    </row>
    <row r="1079" spans="1:9" s="83" customFormat="1" ht="12" customHeight="1" x14ac:dyDescent="0.3"/>
    <row r="1080" spans="1:9" s="83" customFormat="1" ht="12.75" customHeight="1" x14ac:dyDescent="0.3"/>
    <row r="1081" spans="1:9" s="75" customFormat="1" ht="16.5" x14ac:dyDescent="0.35">
      <c r="A1081" s="74" t="s">
        <v>19</v>
      </c>
      <c r="B1081" s="74"/>
      <c r="C1081" s="74"/>
    </row>
    <row r="1082" spans="1:9" s="83" customFormat="1" ht="12.75" customHeight="1" x14ac:dyDescent="0.3">
      <c r="A1082" s="77"/>
      <c r="B1082" s="77"/>
      <c r="C1082" s="77"/>
    </row>
    <row r="1083" spans="1:9" s="83" customFormat="1" ht="12.75" customHeight="1" x14ac:dyDescent="0.3"/>
    <row r="1084" spans="1:9" s="75" customFormat="1" ht="16.5" x14ac:dyDescent="0.35">
      <c r="A1084" s="74" t="s">
        <v>20</v>
      </c>
      <c r="B1084" s="74"/>
      <c r="C1084" s="74"/>
    </row>
    <row r="1085" spans="1:9" s="83" customFormat="1" ht="12.75" customHeight="1" x14ac:dyDescent="0.3"/>
    <row r="1086" spans="1:9" s="83" customFormat="1" ht="12.75" customHeight="1" x14ac:dyDescent="0.3"/>
    <row r="1087" spans="1:9" s="75" customFormat="1" ht="16.5" x14ac:dyDescent="0.35">
      <c r="A1087" s="74" t="s">
        <v>22</v>
      </c>
      <c r="B1087" s="74" t="s">
        <v>23</v>
      </c>
      <c r="C1087" s="74"/>
    </row>
    <row r="1088" spans="1:9" s="83" customFormat="1" ht="12.75" customHeight="1" x14ac:dyDescent="0.3"/>
    <row r="1089" spans="1:9" s="83" customFormat="1" ht="12.75" customHeight="1" x14ac:dyDescent="0.3"/>
    <row r="1090" spans="1:9" s="75" customFormat="1" ht="16.5" x14ac:dyDescent="0.35">
      <c r="A1090" s="74" t="s">
        <v>24</v>
      </c>
      <c r="B1090" s="74"/>
      <c r="C1090" s="74"/>
    </row>
    <row r="1091" spans="1:9" s="83" customFormat="1" ht="14" x14ac:dyDescent="0.3">
      <c r="A1091" s="77"/>
      <c r="B1091" s="77"/>
      <c r="C1091" s="77"/>
    </row>
    <row r="1092" spans="1:9" s="83" customFormat="1" ht="12.75" customHeight="1" x14ac:dyDescent="0.3">
      <c r="A1092" s="77"/>
      <c r="B1092" s="77"/>
      <c r="C1092" s="77"/>
    </row>
    <row r="1093" spans="1:9" s="75" customFormat="1" ht="16.5" x14ac:dyDescent="0.35">
      <c r="A1093" s="189" t="s">
        <v>25</v>
      </c>
    </row>
    <row r="1094" spans="1:9" ht="12.75" customHeight="1" x14ac:dyDescent="0.25"/>
  </sheetData>
  <mergeCells count="206">
    <mergeCell ref="A929:C929"/>
    <mergeCell ref="J937:L937"/>
    <mergeCell ref="D986:D987"/>
    <mergeCell ref="E986:F986"/>
    <mergeCell ref="H986:I986"/>
    <mergeCell ref="D993:D994"/>
    <mergeCell ref="E993:F993"/>
    <mergeCell ref="H993:I993"/>
    <mergeCell ref="F856:G856"/>
    <mergeCell ref="F857:G857"/>
    <mergeCell ref="A871:C871"/>
    <mergeCell ref="A872:C872"/>
    <mergeCell ref="A873:C873"/>
    <mergeCell ref="A896:C896"/>
    <mergeCell ref="F847:G847"/>
    <mergeCell ref="F849:G849"/>
    <mergeCell ref="F850:G850"/>
    <mergeCell ref="F853:G853"/>
    <mergeCell ref="F854:G854"/>
    <mergeCell ref="F855:G855"/>
    <mergeCell ref="F829:G829"/>
    <mergeCell ref="F830:G830"/>
    <mergeCell ref="F841:G841"/>
    <mergeCell ref="F844:G844"/>
    <mergeCell ref="F845:G845"/>
    <mergeCell ref="F846:G846"/>
    <mergeCell ref="F805:G805"/>
    <mergeCell ref="F806:G806"/>
    <mergeCell ref="F807:G807"/>
    <mergeCell ref="F808:G808"/>
    <mergeCell ref="F827:G827"/>
    <mergeCell ref="F828:G828"/>
    <mergeCell ref="F778:G778"/>
    <mergeCell ref="D794:F794"/>
    <mergeCell ref="D795:F795"/>
    <mergeCell ref="D785:F785"/>
    <mergeCell ref="D786:F786"/>
    <mergeCell ref="D787:F787"/>
    <mergeCell ref="F770:G770"/>
    <mergeCell ref="F771:G771"/>
    <mergeCell ref="F774:G774"/>
    <mergeCell ref="F775:G775"/>
    <mergeCell ref="F776:G776"/>
    <mergeCell ref="F777:G777"/>
    <mergeCell ref="F760:G760"/>
    <mergeCell ref="F761:G761"/>
    <mergeCell ref="F762:G762"/>
    <mergeCell ref="F767:G767"/>
    <mergeCell ref="F768:G768"/>
    <mergeCell ref="F769:G769"/>
    <mergeCell ref="F752:G752"/>
    <mergeCell ref="F753:G753"/>
    <mergeCell ref="F754:G754"/>
    <mergeCell ref="F755:G755"/>
    <mergeCell ref="F758:G758"/>
    <mergeCell ref="F759:G759"/>
    <mergeCell ref="F701:G701"/>
    <mergeCell ref="F732:G732"/>
    <mergeCell ref="F733:G733"/>
    <mergeCell ref="F734:G734"/>
    <mergeCell ref="F735:G735"/>
    <mergeCell ref="F751:G751"/>
    <mergeCell ref="F670:G670"/>
    <mergeCell ref="F671:G671"/>
    <mergeCell ref="F672:G672"/>
    <mergeCell ref="F698:G698"/>
    <mergeCell ref="F699:G699"/>
    <mergeCell ref="F700:G700"/>
    <mergeCell ref="F635:G635"/>
    <mergeCell ref="F636:G636"/>
    <mergeCell ref="F637:G637"/>
    <mergeCell ref="F638:G638"/>
    <mergeCell ref="F639:G639"/>
    <mergeCell ref="F669:G669"/>
    <mergeCell ref="F616:G616"/>
    <mergeCell ref="F617:G617"/>
    <mergeCell ref="F619:G619"/>
    <mergeCell ref="F620:G620"/>
    <mergeCell ref="F621:G621"/>
    <mergeCell ref="F623:G623"/>
    <mergeCell ref="F609:G609"/>
    <mergeCell ref="F610:G610"/>
    <mergeCell ref="F611:G611"/>
    <mergeCell ref="F612:G612"/>
    <mergeCell ref="F613:G613"/>
    <mergeCell ref="F615:G615"/>
    <mergeCell ref="F563:G563"/>
    <mergeCell ref="F568:G568"/>
    <mergeCell ref="F569:G569"/>
    <mergeCell ref="F570:G570"/>
    <mergeCell ref="F571:G571"/>
    <mergeCell ref="F608:G608"/>
    <mergeCell ref="F554:G554"/>
    <mergeCell ref="F556:G556"/>
    <mergeCell ref="F558:G558"/>
    <mergeCell ref="F559:G559"/>
    <mergeCell ref="F561:G561"/>
    <mergeCell ref="F562:G562"/>
    <mergeCell ref="F546:G546"/>
    <mergeCell ref="F547:G547"/>
    <mergeCell ref="F548:G548"/>
    <mergeCell ref="F549:G549"/>
    <mergeCell ref="F550:G550"/>
    <mergeCell ref="F552:G552"/>
    <mergeCell ref="F533:G533"/>
    <mergeCell ref="F534:G534"/>
    <mergeCell ref="F535:G535"/>
    <mergeCell ref="F541:G541"/>
    <mergeCell ref="F543:G543"/>
    <mergeCell ref="F545:G545"/>
    <mergeCell ref="F522:G522"/>
    <mergeCell ref="F524:G524"/>
    <mergeCell ref="F526:G526"/>
    <mergeCell ref="F528:G528"/>
    <mergeCell ref="F530:G530"/>
    <mergeCell ref="F531:G531"/>
    <mergeCell ref="F509:G509"/>
    <mergeCell ref="F517:G517"/>
    <mergeCell ref="F518:G518"/>
    <mergeCell ref="F519:G519"/>
    <mergeCell ref="F520:G520"/>
    <mergeCell ref="F521:G521"/>
    <mergeCell ref="F501:G501"/>
    <mergeCell ref="F502:G502"/>
    <mergeCell ref="F504:G504"/>
    <mergeCell ref="F505:G505"/>
    <mergeCell ref="F507:G507"/>
    <mergeCell ref="F508:G508"/>
    <mergeCell ref="F494:G494"/>
    <mergeCell ref="F495:G495"/>
    <mergeCell ref="F496:G496"/>
    <mergeCell ref="F497:G497"/>
    <mergeCell ref="F498:G498"/>
    <mergeCell ref="F500:G500"/>
    <mergeCell ref="F483:G483"/>
    <mergeCell ref="F484:G484"/>
    <mergeCell ref="F486:G486"/>
    <mergeCell ref="F487:G487"/>
    <mergeCell ref="F488:G488"/>
    <mergeCell ref="F493:G493"/>
    <mergeCell ref="F476:G476"/>
    <mergeCell ref="F477:G477"/>
    <mergeCell ref="F479:G479"/>
    <mergeCell ref="F480:G480"/>
    <mergeCell ref="F481:G481"/>
    <mergeCell ref="F482:G482"/>
    <mergeCell ref="E441:F441"/>
    <mergeCell ref="H441:I441"/>
    <mergeCell ref="F472:G472"/>
    <mergeCell ref="F473:G473"/>
    <mergeCell ref="F474:G474"/>
    <mergeCell ref="F475:G475"/>
    <mergeCell ref="A388:C388"/>
    <mergeCell ref="A395:C395"/>
    <mergeCell ref="H395:I395"/>
    <mergeCell ref="D396:G396"/>
    <mergeCell ref="E420:F420"/>
    <mergeCell ref="H420:I420"/>
    <mergeCell ref="A377:B377"/>
    <mergeCell ref="D377:G377"/>
    <mergeCell ref="H377:I377"/>
    <mergeCell ref="A383:B383"/>
    <mergeCell ref="D383:G383"/>
    <mergeCell ref="H383:I383"/>
    <mergeCell ref="D345:F345"/>
    <mergeCell ref="D346:F346"/>
    <mergeCell ref="D347:F347"/>
    <mergeCell ref="D348:F348"/>
    <mergeCell ref="A368:C368"/>
    <mergeCell ref="H368:I368"/>
    <mergeCell ref="D315:F315"/>
    <mergeCell ref="D316:F316"/>
    <mergeCell ref="D317:F317"/>
    <mergeCell ref="D318:F318"/>
    <mergeCell ref="D326:F326"/>
    <mergeCell ref="D344:F344"/>
    <mergeCell ref="F300:G300"/>
    <mergeCell ref="F301:G301"/>
    <mergeCell ref="F302:G302"/>
    <mergeCell ref="D312:F312"/>
    <mergeCell ref="D313:F313"/>
    <mergeCell ref="D314:F314"/>
    <mergeCell ref="D292:G292"/>
    <mergeCell ref="D293:G293"/>
    <mergeCell ref="D294:G294"/>
    <mergeCell ref="D295:G295"/>
    <mergeCell ref="D298:G298"/>
    <mergeCell ref="F299:G299"/>
    <mergeCell ref="D239:F239"/>
    <mergeCell ref="D240:F240"/>
    <mergeCell ref="D241:F241"/>
    <mergeCell ref="D242:F242"/>
    <mergeCell ref="D243:F243"/>
    <mergeCell ref="D244:F244"/>
    <mergeCell ref="D232:F232"/>
    <mergeCell ref="D233:F233"/>
    <mergeCell ref="D235:F235"/>
    <mergeCell ref="D236:F236"/>
    <mergeCell ref="D237:F237"/>
    <mergeCell ref="D238:F238"/>
    <mergeCell ref="A4:I4"/>
    <mergeCell ref="A5:I5"/>
    <mergeCell ref="A7:I7"/>
    <mergeCell ref="D229:F229"/>
    <mergeCell ref="D230:F230"/>
    <mergeCell ref="D231:F231"/>
  </mergeCells>
  <pageMargins left="0.98425196850393704" right="0.59055118110236227" top="0.98425196850393704" bottom="0.98425196850393704" header="0.51181102362204722" footer="0.51181102362204722"/>
  <pageSetup paperSize="9" scale="78" fitToHeight="0" orientation="portrait" cellComments="asDisplayed" r:id="rId1"/>
  <headerFooter alignWithMargins="0"/>
  <rowBreaks count="19" manualBreakCount="19">
    <brk id="67" max="8" man="1"/>
    <brk id="123" max="8" man="1"/>
    <brk id="182" max="8" man="1"/>
    <brk id="208" max="8" man="1"/>
    <brk id="266" max="8" man="1"/>
    <brk id="320" max="8" man="1"/>
    <brk id="436" max="8" man="1"/>
    <brk id="492" max="8" man="1"/>
    <brk id="546" max="8" man="1"/>
    <brk id="586" max="8" man="1"/>
    <brk id="640" max="8" man="1"/>
    <brk id="685" max="8" man="1"/>
    <brk id="728" max="8" man="1"/>
    <brk id="778" max="8" man="1"/>
    <brk id="835" max="8" man="1"/>
    <brk id="889" max="8" man="1"/>
    <brk id="945" max="8" man="1"/>
    <brk id="1003" max="8" man="1"/>
    <brk id="1057" max="8" man="1"/>
  </rowBreaks>
  <customProperties>
    <customPr name="OrphanNamesChecked" r:id="rId2"/>
  </customProperties>
  <drawing r:id="rId3"/>
  <legacyDrawing r:id="rId4"/>
</worksheet>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 ma:contentTypeID="0x010100B23E59B5C6655048BA7BC58EDF212B29" ma:contentTypeVersion="13" ma:contentTypeDescription="Create a new document." ma:contentTypeScope="" ma:versionID="9db8931e07221ce7b5fa37f306393823">
  <xsd:schema xmlns:xsd="http://www.w3.org/2001/XMLSchema" xmlns:xs="http://www.w3.org/2001/XMLSchema" xmlns:p="http://schemas.microsoft.com/office/2006/metadata/properties" xmlns:ns2="d960562c-fbfd-4fd0-b95d-dbf791dea7a4" targetNamespace="http://schemas.microsoft.com/office/2006/metadata/properties" ma:root="true" ma:fieldsID="98766a7b1040f4d9d134712623495a71" ns2:_="">
    <xsd:import namespace="d960562c-fbfd-4fd0-b95d-dbf791dea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60562c-fbfd-4fd0-b95d-dbf791dea7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2.xml><?xml version="1.0" encoding="utf-8"?>
<ds:datastoreItem xmlns:ds="http://schemas.openxmlformats.org/officeDocument/2006/customXml" ds:itemID="{F3C8F8DD-7EFC-479C-B62C-7DC81295908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247DA569-8B23-4872-BBCD-AAB2046EE38C}">
  <ds:schemaRefs>
    <ds:schemaRef ds:uri="http://schemas.microsoft.com/sharepoint/v3/contenttype/forms"/>
  </ds:schemaRefs>
</ds:datastoreItem>
</file>

<file path=customXml/itemProps4.xml><?xml version="1.0" encoding="utf-8"?>
<ds:datastoreItem xmlns:ds="http://schemas.openxmlformats.org/officeDocument/2006/customXml" ds:itemID="{5FB56547-EA0F-45A2-9BA3-11183D87C4AD}">
  <ds:schemaRefs>
    <ds:schemaRef ds:uri="http://schemas.microsoft.com/office/2006/metadata/longProperties"/>
  </ds:schemaRefs>
</ds:datastoreItem>
</file>

<file path=customXml/itemProps5.xml><?xml version="1.0" encoding="utf-8"?>
<ds:datastoreItem xmlns:ds="http://schemas.openxmlformats.org/officeDocument/2006/customXml" ds:itemID="{902E8908-CF0A-483C-BF32-32C6FB97D4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29</vt:i4>
      </vt:variant>
    </vt:vector>
  </HeadingPairs>
  <TitlesOfParts>
    <vt:vector size="36" baseType="lpstr">
      <vt:lpstr>TIPS</vt:lpstr>
      <vt:lpstr>Forside</vt:lpstr>
      <vt:lpstr>Resultatregnskap etter art</vt:lpstr>
      <vt:lpstr>Resultatregnskap etter funksjon</vt:lpstr>
      <vt:lpstr>Balanse</vt:lpstr>
      <vt:lpstr>Kontantstrømoppstilling</vt:lpstr>
      <vt:lpstr>Noter</vt:lpstr>
      <vt:lpstr>akt_aa</vt:lpstr>
      <vt:lpstr>Balanse!ffjor</vt:lpstr>
      <vt:lpstr>'Resultatregnskap etter art'!ffjor</vt:lpstr>
      <vt:lpstr>'Resultatregnskap etter funksjon'!ffjor</vt:lpstr>
      <vt:lpstr>Balanse!fjor</vt:lpstr>
      <vt:lpstr>'Resultatregnskap etter art'!fjor</vt:lpstr>
      <vt:lpstr>'Resultatregnskap etter funksjon'!fjor</vt:lpstr>
      <vt:lpstr>Balanse!områdebal</vt:lpstr>
      <vt:lpstr>Balanse!områderes</vt:lpstr>
      <vt:lpstr>'Resultatregnskap etter art'!områderes</vt:lpstr>
      <vt:lpstr>'Resultatregnskap etter funksjon'!områderes</vt:lpstr>
      <vt:lpstr>pas_aa</vt:lpstr>
      <vt:lpstr>Balanse!Print_Area</vt:lpstr>
      <vt:lpstr>Forside!Print_Area</vt:lpstr>
      <vt:lpstr>Kontantstrømoppstilling!Print_Area</vt:lpstr>
      <vt:lpstr>Noter!Print_Area</vt:lpstr>
      <vt:lpstr>'Resultatregnskap etter art'!Print_Area</vt:lpstr>
      <vt:lpstr>'Resultatregnskap etter funksjon'!Print_Area</vt:lpstr>
      <vt:lpstr>TIPS!Print_Area</vt:lpstr>
      <vt:lpstr>Kontantstrømoppstilling!Print_Titles</vt:lpstr>
      <vt:lpstr>Noter!Print_Titles</vt:lpstr>
      <vt:lpstr>'Resultatregnskap etter funksjon'!res_aa</vt:lpstr>
      <vt:lpstr>res_aa</vt:lpstr>
      <vt:lpstr>Balanse!år</vt:lpstr>
      <vt:lpstr>'Resultatregnskap etter art'!år</vt:lpstr>
      <vt:lpstr>'Resultatregnskap etter funksjon'!år</vt:lpstr>
      <vt:lpstr>Balanse!åår</vt:lpstr>
      <vt:lpstr>'Resultatregnskap etter art'!åår</vt:lpstr>
      <vt:lpstr>'Resultatregnskap etter funksjon'!åår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 Enighet</dc:title>
  <dc:subject>Regnskap + noter</dc:subject>
  <dc:creator>Deloitte AS</dc:creator>
  <cp:lastModifiedBy>Salvesen, Trine</cp:lastModifiedBy>
  <cp:lastPrinted>2022-12-19T07:06:53Z</cp:lastPrinted>
  <dcterms:created xsi:type="dcterms:W3CDTF">1998-11-09T12:10:17Z</dcterms:created>
  <dcterms:modified xsi:type="dcterms:W3CDTF">2024-10-24T13:09:10Z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TaxHTField">
    <vt:lpwstr/>
  </property>
  <property fmtid="{D5CDD505-2E9C-101B-9397-08002B2CF9AE}" pid="3" name="Local Content TypeTaxH">
    <vt:lpwstr/>
  </property>
  <property fmtid="{D5CDD505-2E9C-101B-9397-08002B2CF9AE}" pid="4" name="GeographyTaxH">
    <vt:lpwstr>Norway (NO) (2485)|54df3e3a-b0ca-4156-a935-c0df1110d4af</vt:lpwstr>
  </property>
  <property fmtid="{D5CDD505-2E9C-101B-9397-08002B2CF9AE}" pid="5" name="Local IndustryTaxH">
    <vt:lpwstr/>
  </property>
  <property fmtid="{D5CDD505-2E9C-101B-9397-08002B2CF9AE}" pid="6" name="TaxKeyword">
    <vt:lpwstr/>
  </property>
  <property fmtid="{D5CDD505-2E9C-101B-9397-08002B2CF9AE}" pid="7" name="Geography">
    <vt:lpwstr>1;#Norway (NO) (2485)|54df3e3a-b0ca-4156-a935-c0df1110d4af</vt:lpwstr>
  </property>
  <property fmtid="{D5CDD505-2E9C-101B-9397-08002B2CF9AE}" pid="8" name="LanguageB">
    <vt:lpwstr>2;#Norwegian (NO) (1809)|2946fc87-2ad0-46cc-830d-40ff5f1b8464</vt:lpwstr>
  </property>
  <property fmtid="{D5CDD505-2E9C-101B-9397-08002B2CF9AE}" pid="9" name="Global Client ServicesTaxH">
    <vt:lpwstr/>
  </property>
  <property fmtid="{D5CDD505-2E9C-101B-9397-08002B2CF9AE}" pid="10" name="Global Content TypeTaxH">
    <vt:lpwstr/>
  </property>
  <property fmtid="{D5CDD505-2E9C-101B-9397-08002B2CF9AE}" pid="11" name="Global IndustryTaxH">
    <vt:lpwstr/>
  </property>
  <property fmtid="{D5CDD505-2E9C-101B-9397-08002B2CF9AE}" pid="12" name="Local Client ServicesTaxH">
    <vt:lpwstr/>
  </property>
  <property fmtid="{D5CDD505-2E9C-101B-9397-08002B2CF9AE}" pid="13" name="LanguageBTaxH">
    <vt:lpwstr>Norwegian (NO) (1809)|2946fc87-2ad0-46cc-830d-40ff5f1b8464</vt:lpwstr>
  </property>
  <property fmtid="{D5CDD505-2E9C-101B-9397-08002B2CF9AE}" pid="14" name="TaxCatchAll">
    <vt:lpwstr/>
  </property>
  <property fmtid="{D5CDD505-2E9C-101B-9397-08002B2CF9AE}" pid="15" name="Description">
    <vt:lpwstr/>
  </property>
  <property fmtid="{D5CDD505-2E9C-101B-9397-08002B2CF9AE}" pid="16" name="PublishingExpirationDate">
    <vt:lpwstr/>
  </property>
  <property fmtid="{D5CDD505-2E9C-101B-9397-08002B2CF9AE}" pid="17" name="PublishingStartDate">
    <vt:lpwstr/>
  </property>
  <property fmtid="{D5CDD505-2E9C-101B-9397-08002B2CF9AE}" pid="18" name="PublishingContact">
    <vt:lpwstr/>
  </property>
  <property fmtid="{D5CDD505-2E9C-101B-9397-08002B2CF9AE}" pid="19" name="Category">
    <vt:lpwstr/>
  </property>
  <property fmtid="{D5CDD505-2E9C-101B-9397-08002B2CF9AE}" pid="20" name="Test">
    <vt:lpwstr/>
  </property>
  <property fmtid="{D5CDD505-2E9C-101B-9397-08002B2CF9AE}" pid="21" name="Wiki Page Categories">
    <vt:lpwstr/>
  </property>
  <property fmtid="{D5CDD505-2E9C-101B-9397-08002B2CF9AE}" pid="22" name="Wiki Page CategoriesTaxHTField0">
    <vt:lpwstr/>
  </property>
  <property fmtid="{D5CDD505-2E9C-101B-9397-08002B2CF9AE}" pid="23" name="Order">
    <vt:lpwstr>10400.0000000000</vt:lpwstr>
  </property>
  <property fmtid="{D5CDD505-2E9C-101B-9397-08002B2CF9AE}" pid="24" name="Description0">
    <vt:lpwstr/>
  </property>
  <property fmtid="{D5CDD505-2E9C-101B-9397-08002B2CF9AE}" pid="25" name="ContentTypeId">
    <vt:lpwstr>0x010100B23E59B5C6655048BA7BC58EDF212B29</vt:lpwstr>
  </property>
  <property fmtid="{D5CDD505-2E9C-101B-9397-08002B2CF9AE}" pid="26" name="MSIP_Label_ea60d57e-af5b-4752-ac57-3e4f28ca11dc_Enabled">
    <vt:lpwstr>true</vt:lpwstr>
  </property>
  <property fmtid="{D5CDD505-2E9C-101B-9397-08002B2CF9AE}" pid="27" name="MSIP_Label_ea60d57e-af5b-4752-ac57-3e4f28ca11dc_SetDate">
    <vt:lpwstr>2021-12-08T18:27:56Z</vt:lpwstr>
  </property>
  <property fmtid="{D5CDD505-2E9C-101B-9397-08002B2CF9AE}" pid="28" name="MSIP_Label_ea60d57e-af5b-4752-ac57-3e4f28ca11dc_Method">
    <vt:lpwstr>Standard</vt:lpwstr>
  </property>
  <property fmtid="{D5CDD505-2E9C-101B-9397-08002B2CF9AE}" pid="29" name="MSIP_Label_ea60d57e-af5b-4752-ac57-3e4f28ca11dc_Name">
    <vt:lpwstr>ea60d57e-af5b-4752-ac57-3e4f28ca11dc</vt:lpwstr>
  </property>
  <property fmtid="{D5CDD505-2E9C-101B-9397-08002B2CF9AE}" pid="30" name="MSIP_Label_ea60d57e-af5b-4752-ac57-3e4f28ca11dc_SiteId">
    <vt:lpwstr>36da45f1-dd2c-4d1f-af13-5abe46b99921</vt:lpwstr>
  </property>
  <property fmtid="{D5CDD505-2E9C-101B-9397-08002B2CF9AE}" pid="31" name="MSIP_Label_ea60d57e-af5b-4752-ac57-3e4f28ca11dc_ActionId">
    <vt:lpwstr>32ef1834-7d8b-4a05-97d1-0461d011c8cd</vt:lpwstr>
  </property>
  <property fmtid="{D5CDD505-2E9C-101B-9397-08002B2CF9AE}" pid="32" name="MSIP_Label_ea60d57e-af5b-4752-ac57-3e4f28ca11dc_ContentBits">
    <vt:lpwstr>0</vt:lpwstr>
  </property>
</Properties>
</file>