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6.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xl/customProperty6.bin" ContentType="application/vnd.openxmlformats-officedocument.spreadsheetml.customProperty"/>
  <Override PartName="/xl/customProperty7.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ustom.xml" ContentType="application/vnd.openxmlformats-officedocument.custom-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C:\Users\trsalvesen\AppData\Roaming\iManage\Work\Recent\Fagavdelingen\"/>
    </mc:Choice>
  </mc:AlternateContent>
  <xr:revisionPtr revIDLastSave="0" documentId="13_ncr:1_{F60A1B2A-3FC1-43D2-A4A4-E72CF3E67CD0}" xr6:coauthVersionLast="47" xr6:coauthVersionMax="47" xr10:uidLastSave="{00000000-0000-0000-0000-000000000000}"/>
  <bookViews>
    <workbookView xWindow="-110" yWindow="-110" windowWidth="19420" windowHeight="11620" tabRatio="758" xr2:uid="{00000000-000D-0000-FFFF-FFFF00000000}"/>
  </bookViews>
  <sheets>
    <sheet name="TIPS" sheetId="14" r:id="rId1"/>
    <sheet name="Front page" sheetId="15" r:id="rId2"/>
    <sheet name="P&amp;L statement by nature" sheetId="17" r:id="rId3"/>
    <sheet name="P&amp;L statement by function" sheetId="18" r:id="rId4"/>
    <sheet name="Balance sheet" sheetId="19" r:id="rId5"/>
    <sheet name="Cash flow statement" sheetId="11" r:id="rId6"/>
    <sheet name="Notes" sheetId="20" r:id="rId7"/>
  </sheets>
  <definedNames>
    <definedName name="_xlnm._FilterDatabase" localSheetId="4" hidden="1">'Balance sheet'!$D$1:$I$108</definedName>
    <definedName name="_xlnm._FilterDatabase" localSheetId="5" hidden="1">'Cash flow statement'!$A$1:$I$60</definedName>
    <definedName name="_xlnm._FilterDatabase" localSheetId="3" hidden="1">'P&amp;L statement by function'!$D$1:$I$57</definedName>
    <definedName name="_xlnm._FilterDatabase" localSheetId="2" hidden="1">'P&amp;L statement by nature'!$D$1:$I$53</definedName>
    <definedName name="_Regression_Int" localSheetId="4" hidden="1">1</definedName>
    <definedName name="_Regression_Int" localSheetId="3" hidden="1">1</definedName>
    <definedName name="_Regression_Int" localSheetId="2" hidden="1">1</definedName>
    <definedName name="_Sort" localSheetId="4" hidden="1">'Balance sheet'!$D:$D</definedName>
    <definedName name="_Sort" localSheetId="3" hidden="1">'P&amp;L statement by function'!$D:$D</definedName>
    <definedName name="_Sort" localSheetId="2" hidden="1">'P&amp;L statement by nature'!$D:$D</definedName>
    <definedName name="_Sort" hidden="1">#REF!</definedName>
    <definedName name="akt_aa">'Balance sheet'!$F$12:$F$55</definedName>
    <definedName name="AS2DocOpenMode" hidden="1">"AS2DocumentEdit"</definedName>
    <definedName name="AS2HasNoAutoHeaderFooter" hidden="1">" "</definedName>
    <definedName name="ffjor" localSheetId="4">'P&amp;L statement by nature'!$J$8</definedName>
    <definedName name="ffjor" localSheetId="3">'P&amp;L statement by function'!$J$19</definedName>
    <definedName name="ffjor" localSheetId="2">'P&amp;L statement by nature'!$J$8</definedName>
    <definedName name="ffjor">#REF!</definedName>
    <definedName name="fjor" localSheetId="4">'P&amp;L statement by nature'!$H$8</definedName>
    <definedName name="fjor" localSheetId="3">'P&amp;L statement by function'!$H$19</definedName>
    <definedName name="fjor" localSheetId="2">'P&amp;L statement by nature'!$H$8</definedName>
    <definedName name="fjor">#REF!</definedName>
    <definedName name="note_1">#REF!</definedName>
    <definedName name="note_10">#REF!</definedName>
    <definedName name="note_11">#REF!</definedName>
    <definedName name="note_12">#REF!</definedName>
    <definedName name="note_13">#REF!</definedName>
    <definedName name="note_14">#REF!</definedName>
    <definedName name="note_15">#REF!</definedName>
    <definedName name="note_16">#REF!</definedName>
    <definedName name="note_17">#REF!</definedName>
    <definedName name="note_18">#REF!</definedName>
    <definedName name="note_19">#REF!</definedName>
    <definedName name="note_2">#REF!</definedName>
    <definedName name="note_20">#REF!</definedName>
    <definedName name="note_21">#REF!</definedName>
    <definedName name="note_22">#REF!</definedName>
    <definedName name="note_23">#REF!</definedName>
    <definedName name="note_24">#REF!</definedName>
    <definedName name="note_25">#REF!</definedName>
    <definedName name="note_26">#REF!</definedName>
    <definedName name="note_27">#REF!</definedName>
    <definedName name="note_28">#REF!</definedName>
    <definedName name="note_29">#REF!</definedName>
    <definedName name="note_3">#REF!</definedName>
    <definedName name="note_30">#REF!</definedName>
    <definedName name="note_31">#REF!</definedName>
    <definedName name="note_32">#REF!</definedName>
    <definedName name="note_33">#REF!</definedName>
    <definedName name="note_4">#REF!</definedName>
    <definedName name="note_5">#REF!</definedName>
    <definedName name="note_6">#REF!</definedName>
    <definedName name="note_7">#REF!</definedName>
    <definedName name="note_8">#REF!</definedName>
    <definedName name="note_9">#REF!</definedName>
    <definedName name="områdebal" localSheetId="4">'Balance sheet'!$D$1:$I$108</definedName>
    <definedName name="områdebal">#REF!</definedName>
    <definedName name="områderes" localSheetId="4">'P&amp;L statement by nature'!$D$1:$I$48</definedName>
    <definedName name="områderes" localSheetId="3">'P&amp;L statement by function'!$D$1:$I$52</definedName>
    <definedName name="områderes" localSheetId="2">'P&amp;L statement by nature'!$D$1:$I$48</definedName>
    <definedName name="områderes">#REF!</definedName>
    <definedName name="pas_aa">'Balance sheet'!$F$66:$F$104</definedName>
    <definedName name="_xlnm.Print_Area" localSheetId="4">'Balance sheet'!$A$2:$H$112</definedName>
    <definedName name="_xlnm.Print_Area" localSheetId="5">'Cash flow statement'!$A$2:$H$61</definedName>
    <definedName name="_xlnm.Print_Area" localSheetId="1">'Front page'!$A$1:$I$41</definedName>
    <definedName name="_xlnm.Print_Area" localSheetId="6">Notes!$A$4:$I$1098</definedName>
    <definedName name="_xlnm.Print_Area" localSheetId="3">'P&amp;L statement by function'!$A$13:$H$57</definedName>
    <definedName name="_xlnm.Print_Area" localSheetId="2">'P&amp;L statement by nature'!$A$2:$H$53</definedName>
    <definedName name="_xlnm.Print_Area" localSheetId="0">TIPS!$A$1:$K$41</definedName>
    <definedName name="_xlnm.Print_Titles" localSheetId="5">'Cash flow statement'!$2:$7</definedName>
    <definedName name="_xlnm.Print_Titles" localSheetId="6">Notes!$4:$9</definedName>
    <definedName name="res_aa" localSheetId="3">'P&amp;L statement by function'!$F$21:$F$57</definedName>
    <definedName name="res_aa">'P&amp;L statement by nature'!$F$10:$F$53</definedName>
    <definedName name="text_1">#REF!</definedName>
    <definedName name="text_10">#REF!</definedName>
    <definedName name="text_11">#REF!</definedName>
    <definedName name="text_12">#REF!</definedName>
    <definedName name="text_13">#REF!</definedName>
    <definedName name="text_14">#REF!</definedName>
    <definedName name="text_15">#REF!</definedName>
    <definedName name="text_16">#REF!</definedName>
    <definedName name="text_17">#REF!</definedName>
    <definedName name="text_18">#REF!</definedName>
    <definedName name="text_19">#REF!</definedName>
    <definedName name="text_2">#REF!</definedName>
    <definedName name="text_20">#REF!</definedName>
    <definedName name="text_21">#REF!</definedName>
    <definedName name="text_22">#REF!</definedName>
    <definedName name="text_23">#REF!</definedName>
    <definedName name="text_24">#REF!</definedName>
    <definedName name="text_25">#REF!</definedName>
    <definedName name="text_26">#REF!</definedName>
    <definedName name="text_27">#REF!</definedName>
    <definedName name="text_28">#REF!</definedName>
    <definedName name="text_29">#REF!</definedName>
    <definedName name="text_3">#REF!</definedName>
    <definedName name="text_30">#REF!</definedName>
    <definedName name="text_31">#REF!</definedName>
    <definedName name="text_32">#REF!</definedName>
    <definedName name="text_33">#REF!</definedName>
    <definedName name="text_4">#REF!</definedName>
    <definedName name="text_5">#REF!</definedName>
    <definedName name="text_6">#REF!</definedName>
    <definedName name="text_7">#REF!</definedName>
    <definedName name="text_8">#REF!</definedName>
    <definedName name="text_9">#REF!</definedName>
    <definedName name="wrn.Aging._.and._.Trend._.Analysis." localSheetId="4"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hidden="1">{#N/A,#N/A,FALSE,"Aging Summary";#N/A,#N/A,FALSE,"Ratio Analysis";#N/A,#N/A,FALSE,"Test 120 Day Accts";#N/A,#N/A,FALSE,"Tickmarks"}</definedName>
    <definedName name="år" localSheetId="4">'P&amp;L statement by nature'!$F$8</definedName>
    <definedName name="år" localSheetId="3">'P&amp;L statement by function'!$F$19</definedName>
    <definedName name="år" localSheetId="2">'P&amp;L statement by nature'!$F$8</definedName>
    <definedName name="år">#REF!</definedName>
    <definedName name="åår" localSheetId="4">'P&amp;L statement by nature'!$I$8</definedName>
    <definedName name="åår" localSheetId="3">'P&amp;L statement by function'!$I$19</definedName>
    <definedName name="åår" localSheetId="2">'P&amp;L statement by nature'!$I$8</definedName>
    <definedName name="åå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23" i="20" l="1"/>
  <c r="I749" i="20"/>
  <c r="I1022" i="20"/>
  <c r="H1022" i="20"/>
  <c r="B1022" i="20"/>
  <c r="A1022" i="20"/>
  <c r="I1015" i="20"/>
  <c r="H1015" i="20"/>
  <c r="B1015" i="20"/>
  <c r="A1015" i="20"/>
  <c r="I1000" i="20"/>
  <c r="H1000" i="20"/>
  <c r="F1000" i="20"/>
  <c r="E1000" i="20"/>
  <c r="I993" i="20"/>
  <c r="H993" i="20"/>
  <c r="F993" i="20"/>
  <c r="E993" i="20"/>
  <c r="I980" i="20"/>
  <c r="H980" i="20"/>
  <c r="B980" i="20"/>
  <c r="A980" i="20"/>
  <c r="I970" i="20"/>
  <c r="H970" i="20"/>
  <c r="B970" i="20"/>
  <c r="A970" i="20"/>
  <c r="I959" i="20"/>
  <c r="H959" i="20"/>
  <c r="B959" i="20"/>
  <c r="A959" i="20"/>
  <c r="F951" i="20"/>
  <c r="I950" i="20"/>
  <c r="I949" i="20"/>
  <c r="I948" i="20"/>
  <c r="I947" i="20"/>
  <c r="H943" i="20"/>
  <c r="G943" i="20"/>
  <c r="F943" i="20"/>
  <c r="I942" i="20"/>
  <c r="I941" i="20"/>
  <c r="I940" i="20"/>
  <c r="I939" i="20"/>
  <c r="I911" i="20"/>
  <c r="H911" i="20"/>
  <c r="B911" i="20"/>
  <c r="A911" i="20"/>
  <c r="E877" i="20"/>
  <c r="E872" i="20"/>
  <c r="H861" i="20"/>
  <c r="F861" i="20"/>
  <c r="I860" i="20"/>
  <c r="I859" i="20"/>
  <c r="I858" i="20"/>
  <c r="I857" i="20"/>
  <c r="I854" i="20"/>
  <c r="I851" i="20"/>
  <c r="H851" i="20"/>
  <c r="F851" i="20"/>
  <c r="I835" i="20"/>
  <c r="I834" i="20"/>
  <c r="I833" i="20"/>
  <c r="F824" i="20"/>
  <c r="E823" i="20"/>
  <c r="E826" i="20" s="1"/>
  <c r="D823" i="20"/>
  <c r="F821" i="20"/>
  <c r="F820" i="20"/>
  <c r="F819" i="20"/>
  <c r="I813" i="20"/>
  <c r="F813" i="20"/>
  <c r="I803" i="20"/>
  <c r="H803" i="20"/>
  <c r="B803" i="20"/>
  <c r="A803" i="20"/>
  <c r="I784" i="20"/>
  <c r="H784" i="20"/>
  <c r="I777" i="20"/>
  <c r="H777" i="20"/>
  <c r="I768" i="20"/>
  <c r="H768" i="20"/>
  <c r="I761" i="20"/>
  <c r="H761" i="20"/>
  <c r="H749" i="20"/>
  <c r="I742" i="20"/>
  <c r="H742" i="20"/>
  <c r="I733" i="20"/>
  <c r="H733" i="20"/>
  <c r="F733" i="20"/>
  <c r="H723" i="20"/>
  <c r="I716" i="20"/>
  <c r="H716" i="20"/>
  <c r="I708" i="20"/>
  <c r="H708" i="20"/>
  <c r="I699" i="20"/>
  <c r="H699" i="20"/>
  <c r="F699" i="20"/>
  <c r="I686" i="20"/>
  <c r="H686" i="20"/>
  <c r="I679" i="20"/>
  <c r="H679" i="20"/>
  <c r="I670" i="20"/>
  <c r="H670" i="20"/>
  <c r="F670" i="20"/>
  <c r="I660" i="20"/>
  <c r="H660" i="20"/>
  <c r="I653" i="20"/>
  <c r="H653" i="20"/>
  <c r="I645" i="20"/>
  <c r="H645" i="20"/>
  <c r="I627" i="20"/>
  <c r="I623" i="20"/>
  <c r="I619" i="20"/>
  <c r="I608" i="20"/>
  <c r="H608" i="20"/>
  <c r="F608" i="20"/>
  <c r="I577" i="20"/>
  <c r="I575" i="20"/>
  <c r="I569" i="20"/>
  <c r="I568" i="20"/>
  <c r="I567" i="20"/>
  <c r="G565" i="20"/>
  <c r="H564" i="20"/>
  <c r="F564" i="20"/>
  <c r="E564" i="20"/>
  <c r="D564" i="20"/>
  <c r="I562" i="20"/>
  <c r="I560" i="20"/>
  <c r="I558" i="20"/>
  <c r="H556" i="20"/>
  <c r="F556" i="20"/>
  <c r="E556" i="20"/>
  <c r="D556" i="20"/>
  <c r="I555" i="20"/>
  <c r="I554" i="20"/>
  <c r="I553" i="20"/>
  <c r="I552" i="20"/>
  <c r="I549" i="20"/>
  <c r="I547" i="20"/>
  <c r="I541" i="20"/>
  <c r="I540" i="20"/>
  <c r="I539" i="20"/>
  <c r="G537" i="20"/>
  <c r="H536" i="20"/>
  <c r="F536" i="20"/>
  <c r="E536" i="20"/>
  <c r="D536" i="20"/>
  <c r="I534" i="20"/>
  <c r="I532" i="20"/>
  <c r="I530" i="20"/>
  <c r="H528" i="20"/>
  <c r="F528" i="20"/>
  <c r="E528" i="20"/>
  <c r="D528" i="20"/>
  <c r="I527" i="20"/>
  <c r="I526" i="20"/>
  <c r="I525" i="20"/>
  <c r="I524" i="20"/>
  <c r="I515" i="20"/>
  <c r="I514" i="20"/>
  <c r="I513" i="20"/>
  <c r="G511" i="20"/>
  <c r="H510" i="20"/>
  <c r="F510" i="20"/>
  <c r="E510" i="20"/>
  <c r="D510" i="20"/>
  <c r="I508" i="20"/>
  <c r="I506" i="20"/>
  <c r="H504" i="20"/>
  <c r="F504" i="20"/>
  <c r="E504" i="20"/>
  <c r="D504" i="20"/>
  <c r="I503" i="20"/>
  <c r="I502" i="20"/>
  <c r="I501" i="20"/>
  <c r="I494" i="20"/>
  <c r="I493" i="20"/>
  <c r="I492" i="20"/>
  <c r="G490" i="20"/>
  <c r="H489" i="20"/>
  <c r="F489" i="20"/>
  <c r="E489" i="20"/>
  <c r="D489" i="20"/>
  <c r="I487" i="20"/>
  <c r="I485" i="20"/>
  <c r="H483" i="20"/>
  <c r="F483" i="20"/>
  <c r="E483" i="20"/>
  <c r="D483" i="20"/>
  <c r="I482" i="20"/>
  <c r="I481" i="20"/>
  <c r="I480" i="20"/>
  <c r="I471" i="20"/>
  <c r="H471" i="20"/>
  <c r="B471" i="20"/>
  <c r="A471" i="20"/>
  <c r="I458" i="20"/>
  <c r="H458" i="20"/>
  <c r="F458" i="20"/>
  <c r="E458" i="20"/>
  <c r="I437" i="20"/>
  <c r="H437" i="20"/>
  <c r="F437" i="20"/>
  <c r="E437" i="20"/>
  <c r="I402" i="20"/>
  <c r="I414" i="20" s="1"/>
  <c r="I415" i="20" s="1"/>
  <c r="H402" i="20"/>
  <c r="H414" i="20" s="1"/>
  <c r="H415" i="20" s="1"/>
  <c r="B402" i="20"/>
  <c r="B414" i="20" s="1"/>
  <c r="B415" i="20" s="1"/>
  <c r="A402" i="20"/>
  <c r="A414" i="20" s="1"/>
  <c r="A415" i="20" s="1"/>
  <c r="I396" i="20"/>
  <c r="H396" i="20"/>
  <c r="B396" i="20"/>
  <c r="A396" i="20"/>
  <c r="I376" i="20"/>
  <c r="H376" i="20"/>
  <c r="B376" i="20"/>
  <c r="A376" i="20"/>
  <c r="I366" i="20"/>
  <c r="H366" i="20"/>
  <c r="B366" i="20"/>
  <c r="A366" i="20"/>
  <c r="I352" i="20"/>
  <c r="H352" i="20"/>
  <c r="B352" i="20"/>
  <c r="A352" i="20"/>
  <c r="I342" i="20"/>
  <c r="H342" i="20"/>
  <c r="B342" i="20"/>
  <c r="A342" i="20"/>
  <c r="I285" i="20"/>
  <c r="H285" i="20"/>
  <c r="B285" i="20"/>
  <c r="A285" i="20"/>
  <c r="I261" i="20"/>
  <c r="H261" i="20"/>
  <c r="I241" i="20"/>
  <c r="H241" i="20"/>
  <c r="B241" i="20"/>
  <c r="A241" i="20"/>
  <c r="I231" i="20"/>
  <c r="H231" i="20"/>
  <c r="B231" i="20"/>
  <c r="A231" i="20"/>
  <c r="I224" i="20"/>
  <c r="H224" i="20"/>
  <c r="B224" i="20"/>
  <c r="A224" i="20"/>
  <c r="A5" i="20"/>
  <c r="A4" i="20"/>
  <c r="H460" i="20" l="1"/>
  <c r="F439" i="20"/>
  <c r="I861" i="20"/>
  <c r="H511" i="20"/>
  <c r="H490" i="20"/>
  <c r="D537" i="20"/>
  <c r="F823" i="20"/>
  <c r="F460" i="20"/>
  <c r="I564" i="20"/>
  <c r="E537" i="20"/>
  <c r="I556" i="20"/>
  <c r="E565" i="20"/>
  <c r="I439" i="20"/>
  <c r="H537" i="20"/>
  <c r="I510" i="20"/>
  <c r="H439" i="20"/>
  <c r="E490" i="20"/>
  <c r="D511" i="20"/>
  <c r="I943" i="20"/>
  <c r="D490" i="20"/>
  <c r="E511" i="20"/>
  <c r="I951" i="20"/>
  <c r="I489" i="20"/>
  <c r="I460" i="20"/>
  <c r="I536" i="20"/>
  <c r="H565" i="20"/>
  <c r="D565" i="20"/>
  <c r="H951" i="20"/>
  <c r="I504" i="20"/>
  <c r="I528" i="20"/>
  <c r="D826" i="20"/>
  <c r="I483" i="20"/>
  <c r="E439" i="20"/>
  <c r="E460" i="20"/>
  <c r="I537" i="20" l="1"/>
  <c r="I511" i="20"/>
  <c r="I565" i="20"/>
  <c r="I490" i="20"/>
  <c r="F826" i="20"/>
  <c r="I819" i="20"/>
  <c r="I823" i="20" s="1"/>
  <c r="I824" i="20"/>
  <c r="I821" i="20"/>
  <c r="I820" i="20"/>
  <c r="I76" i="19"/>
  <c r="I40" i="18"/>
  <c r="A56" i="19"/>
  <c r="A2" i="19"/>
  <c r="A13" i="18"/>
  <c r="A15" i="18"/>
  <c r="A14" i="18"/>
  <c r="A2" i="17"/>
  <c r="H23" i="18"/>
  <c r="H27" i="18"/>
  <c r="H38" i="18"/>
  <c r="H39" i="18" s="1"/>
  <c r="H41" i="18" s="1"/>
  <c r="H44" i="18"/>
  <c r="I43" i="18"/>
  <c r="I96" i="19"/>
  <c r="I97" i="19"/>
  <c r="I98" i="19"/>
  <c r="I99" i="19"/>
  <c r="I100" i="19"/>
  <c r="I101" i="19"/>
  <c r="A102" i="19"/>
  <c r="C102" i="19"/>
  <c r="F102" i="19"/>
  <c r="H102" i="19"/>
  <c r="A92" i="19"/>
  <c r="A85" i="19"/>
  <c r="C92" i="19"/>
  <c r="C85" i="19"/>
  <c r="F92" i="19"/>
  <c r="F85" i="19"/>
  <c r="H92" i="19"/>
  <c r="H85" i="19"/>
  <c r="A69" i="19"/>
  <c r="A74" i="19"/>
  <c r="C69" i="19"/>
  <c r="C78" i="19" s="1"/>
  <c r="C74" i="19"/>
  <c r="F69" i="19"/>
  <c r="F74" i="19"/>
  <c r="H69" i="19"/>
  <c r="H74" i="19"/>
  <c r="I95" i="19"/>
  <c r="I89" i="19"/>
  <c r="I90" i="19"/>
  <c r="I91" i="19"/>
  <c r="I88" i="19"/>
  <c r="I83" i="19"/>
  <c r="I84" i="19"/>
  <c r="I82" i="19"/>
  <c r="I73" i="19"/>
  <c r="I72" i="19"/>
  <c r="I67" i="19"/>
  <c r="I68" i="19"/>
  <c r="I66" i="19"/>
  <c r="I48" i="19"/>
  <c r="I49" i="19"/>
  <c r="I50" i="19"/>
  <c r="I51" i="19"/>
  <c r="A52" i="19"/>
  <c r="C52" i="19"/>
  <c r="C54" i="19" s="1"/>
  <c r="F52" i="19"/>
  <c r="H52" i="19"/>
  <c r="I53" i="19"/>
  <c r="A44" i="19"/>
  <c r="C44" i="19"/>
  <c r="F44" i="19"/>
  <c r="F54" i="19" s="1"/>
  <c r="H44" i="19"/>
  <c r="A16" i="19"/>
  <c r="A23" i="19"/>
  <c r="A34" i="19"/>
  <c r="C16" i="19"/>
  <c r="C23" i="19"/>
  <c r="C34" i="19"/>
  <c r="F16" i="19"/>
  <c r="F23" i="19"/>
  <c r="F34" i="19"/>
  <c r="H16" i="19"/>
  <c r="H23" i="19"/>
  <c r="H34" i="19"/>
  <c r="I47" i="19"/>
  <c r="I42" i="19"/>
  <c r="I43" i="19"/>
  <c r="I41" i="19"/>
  <c r="I39" i="19"/>
  <c r="I38" i="19"/>
  <c r="I27" i="19"/>
  <c r="I28" i="19"/>
  <c r="I29" i="19"/>
  <c r="I30" i="19"/>
  <c r="I31" i="19"/>
  <c r="I32" i="19"/>
  <c r="I33" i="19"/>
  <c r="I26" i="19"/>
  <c r="I20" i="19"/>
  <c r="I21" i="19"/>
  <c r="I22" i="19"/>
  <c r="I19" i="19"/>
  <c r="I13" i="19"/>
  <c r="I14" i="19"/>
  <c r="I15" i="19"/>
  <c r="I12" i="19"/>
  <c r="I50" i="18"/>
  <c r="I51" i="18"/>
  <c r="I52" i="18"/>
  <c r="I53" i="18"/>
  <c r="I54" i="18"/>
  <c r="I56" i="18"/>
  <c r="A57" i="18"/>
  <c r="I48" i="18" s="1"/>
  <c r="C57" i="18"/>
  <c r="I49" i="18"/>
  <c r="A23" i="18"/>
  <c r="A27" i="18" s="1"/>
  <c r="A38" i="18"/>
  <c r="A39" i="18" s="1"/>
  <c r="C23" i="18"/>
  <c r="C38" i="18"/>
  <c r="C39" i="18" s="1"/>
  <c r="C41" i="18" s="1"/>
  <c r="F23" i="18"/>
  <c r="F27" i="18" s="1"/>
  <c r="F38" i="18"/>
  <c r="F39" i="18" s="1"/>
  <c r="F41" i="18" s="1"/>
  <c r="F44" i="18" s="1"/>
  <c r="I32" i="18"/>
  <c r="I33" i="18"/>
  <c r="I34" i="18"/>
  <c r="I35" i="18"/>
  <c r="I36" i="18"/>
  <c r="I37" i="18"/>
  <c r="I31" i="18"/>
  <c r="I26" i="18"/>
  <c r="I25" i="18"/>
  <c r="I22" i="18"/>
  <c r="I21" i="18"/>
  <c r="A53" i="17"/>
  <c r="C53" i="17"/>
  <c r="I43" i="17" s="1"/>
  <c r="A12" i="17"/>
  <c r="A21" i="17"/>
  <c r="A34" i="17"/>
  <c r="C12" i="17"/>
  <c r="C21" i="17"/>
  <c r="C34" i="17"/>
  <c r="F12" i="17"/>
  <c r="F21" i="17"/>
  <c r="F34" i="17"/>
  <c r="H12" i="17"/>
  <c r="H21" i="17"/>
  <c r="H34" i="17"/>
  <c r="I36" i="17"/>
  <c r="I38" i="17"/>
  <c r="I39" i="17"/>
  <c r="I45" i="17"/>
  <c r="I46" i="17"/>
  <c r="I47" i="17"/>
  <c r="I48" i="17"/>
  <c r="I49" i="17"/>
  <c r="I50" i="17"/>
  <c r="I52" i="17"/>
  <c r="I27" i="17"/>
  <c r="I28" i="17"/>
  <c r="I29" i="17"/>
  <c r="I30" i="17"/>
  <c r="I31" i="17"/>
  <c r="I32" i="17"/>
  <c r="I33" i="17"/>
  <c r="I26" i="17"/>
  <c r="I15" i="17"/>
  <c r="I16" i="17"/>
  <c r="I17" i="17"/>
  <c r="I18" i="17"/>
  <c r="I19" i="17"/>
  <c r="I20" i="17"/>
  <c r="I14" i="17"/>
  <c r="I11" i="17"/>
  <c r="I10" i="17"/>
  <c r="A57" i="19"/>
  <c r="A3" i="19"/>
  <c r="A3" i="17"/>
  <c r="F59" i="11"/>
  <c r="C59" i="11"/>
  <c r="F21" i="11"/>
  <c r="F20" i="11"/>
  <c r="F19" i="11"/>
  <c r="C21" i="11"/>
  <c r="C20" i="11"/>
  <c r="C19" i="11"/>
  <c r="H13" i="11"/>
  <c r="F13" i="11"/>
  <c r="C13" i="11"/>
  <c r="A13" i="11"/>
  <c r="J8" i="17"/>
  <c r="J19" i="18"/>
  <c r="I56" i="11"/>
  <c r="A12" i="11"/>
  <c r="C12" i="11"/>
  <c r="I55" i="11"/>
  <c r="I53" i="11"/>
  <c r="I52" i="11"/>
  <c r="H54" i="11"/>
  <c r="F54" i="11"/>
  <c r="H37" i="11"/>
  <c r="F37" i="11"/>
  <c r="A3" i="11"/>
  <c r="A2" i="11"/>
  <c r="C23" i="11"/>
  <c r="A50" i="11"/>
  <c r="A51" i="11"/>
  <c r="C50" i="11"/>
  <c r="C51" i="11"/>
  <c r="A22" i="11"/>
  <c r="C22" i="11"/>
  <c r="A29" i="11"/>
  <c r="A30" i="11"/>
  <c r="A31" i="11"/>
  <c r="A32" i="11"/>
  <c r="A33" i="11"/>
  <c r="A34" i="11"/>
  <c r="A35" i="11"/>
  <c r="A36" i="11"/>
  <c r="A42" i="11"/>
  <c r="A43" i="11"/>
  <c r="A44" i="11"/>
  <c r="A45" i="11"/>
  <c r="A46" i="11"/>
  <c r="A47" i="11"/>
  <c r="A48" i="11"/>
  <c r="A49" i="11"/>
  <c r="C29" i="11"/>
  <c r="C30" i="11"/>
  <c r="I30" i="11" s="1"/>
  <c r="C31" i="11"/>
  <c r="I31" i="11" s="1"/>
  <c r="C32" i="11"/>
  <c r="C33" i="11"/>
  <c r="C34" i="11"/>
  <c r="C35" i="11"/>
  <c r="I35" i="11" s="1"/>
  <c r="C36" i="11"/>
  <c r="C42" i="11"/>
  <c r="C43" i="11"/>
  <c r="C44" i="11"/>
  <c r="C45" i="11"/>
  <c r="C46" i="11"/>
  <c r="C47" i="11"/>
  <c r="C48" i="11"/>
  <c r="I48" i="11" s="1"/>
  <c r="C49" i="11"/>
  <c r="A59" i="11"/>
  <c r="A23" i="11"/>
  <c r="I23" i="11" s="1"/>
  <c r="A21" i="11"/>
  <c r="A20" i="11"/>
  <c r="A19" i="11"/>
  <c r="I19" i="11"/>
  <c r="A18" i="11"/>
  <c r="I18" i="11" s="1"/>
  <c r="C18" i="11"/>
  <c r="A17" i="11"/>
  <c r="C17" i="11"/>
  <c r="A16" i="11"/>
  <c r="C16" i="11"/>
  <c r="A15" i="11"/>
  <c r="C15" i="11"/>
  <c r="A14" i="11"/>
  <c r="I14" i="11" s="1"/>
  <c r="C14" i="11"/>
  <c r="I85" i="19"/>
  <c r="I102" i="19"/>
  <c r="I826" i="20" l="1"/>
  <c r="H820" i="20"/>
  <c r="H821" i="20"/>
  <c r="H824" i="20"/>
  <c r="H819" i="20"/>
  <c r="H823" i="20" s="1"/>
  <c r="H826" i="20" s="1"/>
  <c r="A22" i="17"/>
  <c r="I46" i="19"/>
  <c r="I44" i="19"/>
  <c r="H78" i="19"/>
  <c r="H103" i="19"/>
  <c r="I29" i="11"/>
  <c r="I16" i="11"/>
  <c r="I51" i="11"/>
  <c r="I21" i="11"/>
  <c r="C35" i="19"/>
  <c r="C55" i="19" s="1"/>
  <c r="I57" i="18"/>
  <c r="I15" i="11"/>
  <c r="C54" i="11"/>
  <c r="I22" i="11"/>
  <c r="I12" i="11"/>
  <c r="H104" i="19"/>
  <c r="I13" i="11"/>
  <c r="I24" i="17"/>
  <c r="F22" i="17"/>
  <c r="F35" i="17" s="1"/>
  <c r="F37" i="17" s="1"/>
  <c r="F40" i="17" s="1"/>
  <c r="I46" i="18"/>
  <c r="F78" i="19"/>
  <c r="I20" i="11"/>
  <c r="I32" i="11"/>
  <c r="I49" i="11"/>
  <c r="I46" i="11"/>
  <c r="H22" i="17"/>
  <c r="C103" i="19"/>
  <c r="C104" i="19" s="1"/>
  <c r="I17" i="11"/>
  <c r="I36" i="11"/>
  <c r="H54" i="19"/>
  <c r="I16" i="19"/>
  <c r="I47" i="11"/>
  <c r="I23" i="19"/>
  <c r="I17" i="19"/>
  <c r="I71" i="19"/>
  <c r="I81" i="19"/>
  <c r="I34" i="11"/>
  <c r="I21" i="17"/>
  <c r="I33" i="11"/>
  <c r="I38" i="18"/>
  <c r="I45" i="11"/>
  <c r="I40" i="19"/>
  <c r="I11" i="19"/>
  <c r="I44" i="11"/>
  <c r="I34" i="19"/>
  <c r="I70" i="19"/>
  <c r="I65" i="19"/>
  <c r="A78" i="19"/>
  <c r="I43" i="11"/>
  <c r="H35" i="19"/>
  <c r="F11" i="11"/>
  <c r="F24" i="11" s="1"/>
  <c r="F58" i="11" s="1"/>
  <c r="F60" i="11" s="1"/>
  <c r="F35" i="19"/>
  <c r="F55" i="19" s="1"/>
  <c r="I42" i="11"/>
  <c r="A54" i="11"/>
  <c r="H35" i="17"/>
  <c r="I12" i="17"/>
  <c r="I42" i="17"/>
  <c r="I53" i="17"/>
  <c r="I44" i="17"/>
  <c r="A41" i="18"/>
  <c r="I41" i="18" s="1"/>
  <c r="I39" i="18"/>
  <c r="I25" i="19"/>
  <c r="I52" i="19"/>
  <c r="A54" i="19"/>
  <c r="F103" i="19"/>
  <c r="F104" i="19" s="1"/>
  <c r="I92" i="19"/>
  <c r="I87" i="19"/>
  <c r="A103" i="19"/>
  <c r="I94" i="19"/>
  <c r="A35" i="17"/>
  <c r="C27" i="18"/>
  <c r="I27" i="18" s="1"/>
  <c r="I23" i="18"/>
  <c r="I69" i="19"/>
  <c r="I24" i="18"/>
  <c r="A37" i="11"/>
  <c r="I50" i="11"/>
  <c r="C22" i="17"/>
  <c r="C37" i="11"/>
  <c r="I34" i="17"/>
  <c r="I44" i="18"/>
  <c r="I24" i="19"/>
  <c r="I18" i="19"/>
  <c r="A35" i="19"/>
  <c r="I29" i="18"/>
  <c r="I74" i="19"/>
  <c r="I45" i="19"/>
  <c r="I86" i="19"/>
  <c r="H55" i="19" l="1"/>
  <c r="I19" i="18"/>
  <c r="I23" i="17"/>
  <c r="C35" i="17"/>
  <c r="I35" i="17" s="1"/>
  <c r="I22" i="17"/>
  <c r="I8" i="17"/>
  <c r="H11" i="11"/>
  <c r="H24" i="11" s="1"/>
  <c r="H58" i="11" s="1"/>
  <c r="H60" i="11" s="1"/>
  <c r="H37" i="17"/>
  <c r="H40" i="17" s="1"/>
  <c r="I40" i="17" s="1"/>
  <c r="I39" i="11"/>
  <c r="I27" i="11"/>
  <c r="I38" i="11"/>
  <c r="I28" i="11"/>
  <c r="I37" i="11"/>
  <c r="I103" i="19"/>
  <c r="I80" i="19"/>
  <c r="A104" i="19"/>
  <c r="I40" i="11"/>
  <c r="I41" i="11"/>
  <c r="I54" i="11"/>
  <c r="I13" i="17"/>
  <c r="I37" i="19"/>
  <c r="I54" i="19"/>
  <c r="I36" i="19"/>
  <c r="I78" i="19"/>
  <c r="I64" i="19"/>
  <c r="I79" i="19"/>
  <c r="I10" i="19"/>
  <c r="A55" i="19"/>
  <c r="I35" i="19"/>
  <c r="A37" i="17"/>
  <c r="A11" i="11"/>
  <c r="I8" i="19" l="1"/>
  <c r="I55" i="19"/>
  <c r="A24" i="11"/>
  <c r="I62" i="19"/>
  <c r="I104" i="19"/>
  <c r="I93" i="19"/>
  <c r="C11" i="11"/>
  <c r="C24" i="11" s="1"/>
  <c r="C58" i="11" s="1"/>
  <c r="C60" i="11" s="1"/>
  <c r="C37" i="17"/>
  <c r="I37" i="17" s="1"/>
  <c r="I11" i="11" l="1"/>
  <c r="I25" i="11"/>
  <c r="I10" i="11"/>
  <c r="A58" i="11"/>
  <c r="A60" i="11" s="1"/>
  <c r="I26" i="11"/>
  <c r="I9" i="11"/>
  <c r="I24"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jkaaby</author>
  </authors>
  <commentList>
    <comment ref="I5" authorId="0" shapeId="0" xr:uid="{00000000-0006-0000-0600-000001000000}">
      <text>
        <r>
          <rPr>
            <sz val="8"/>
            <color indexed="81"/>
            <rFont val="Tahoma"/>
            <family val="2"/>
          </rPr>
          <t xml:space="preserve">Malen er koblet til "resultatregnskap etter art". Dersom "resultatregnskap etter funksjon" benyttes må koblingene oppdateres.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Line Olsen</author>
    <author>Deloitte</author>
    <author>asulen</author>
    <author>gwilter</author>
    <author>jkaaby</author>
    <author>annejones</author>
    <author>vnilsen</author>
  </authors>
  <commentList>
    <comment ref="A7" authorId="0" shapeId="0" xr:uid="{17AF09B6-0777-4FF7-AA9B-CD50FA17B38E}">
      <text>
        <r>
          <rPr>
            <sz val="8"/>
            <color indexed="81"/>
            <rFont val="Tahoma"/>
            <family val="2"/>
          </rPr>
          <t>RL § 7-1a regulerer rekkefølgen på notene.
RL § 7-7 poster i oppstillingsplanen som er slått sammen etter § 6-3: 
Når den regnskapspliktiges forhold tilsier det, skal det i resultatregnskap og balanse foretas en ytterligere oppdeling av poster, tilføyelser av poster og tilføyelse av delsummer som ikke inngår i oppstillingsplanene.
Poster, unntatt poster under egenkapital, skal slås sammen hvis sammenslåingen fører til et mer oversiktlig årsregnskap.
I notene skal bruttopresentasjonen fremkomme etter RL § 7-7A:  Det skal opplyses om bruttobeløp for eiendeler og forpliktelser, samt inntekter og kostnader som presenteres netto i resultat- eller balanseoppstilling.
Ikke alle regnskapsprinsipper i note 1 er relevante for alle selskaper. De delene av prinsippnoten som ikke er relevante slettes.
De forslag til noter som presenteres her er mer omfattende enn faktiske lovkrav til sammenligningstall i RL kapittel 7.</t>
        </r>
      </text>
    </comment>
    <comment ref="I10" authorId="0" shapeId="0" xr:uid="{41B6A25F-068A-4A88-9935-0DF1974287A3}">
      <text>
        <r>
          <rPr>
            <sz val="8"/>
            <color indexed="81"/>
            <rFont val="Tahoma"/>
            <family val="2"/>
          </rPr>
          <t>RL §§ 7-2 og 7-3: For alle anvendte regnskapsprinsipper skal endring i hvilke prinsipper som anvendes begrunnes og det skal opplyses om virkningen av endring i regnskapsprinsipp. Det skal opplyses om omklassifiseringer.</t>
        </r>
      </text>
    </comment>
    <comment ref="I11" authorId="1" shapeId="0" xr:uid="{D3BA1EC4-E2FB-45DC-ADE9-C07D0F02E8A7}">
      <text>
        <r>
          <rPr>
            <sz val="8"/>
            <color indexed="81"/>
            <rFont val="Tahoma"/>
            <family val="2"/>
          </rPr>
          <t>Utarbeidelse av regnskaper i samsvar med regnskapsloven krever bruk av estimater. Videre krever anvendelse av selskapets regnskapsprinsipper at ledelsen må utøve skjønn. Områder som i stor grad inneholder slike skjønnsmessige vurderinger, må beskrives. Vi anbefaler å omtale dette innledningsvis i prinsippnoten, og gi informasjon om hvilke områder som påvirkes av disse skjønnsmessige vurderinger.</t>
        </r>
      </text>
    </comment>
    <comment ref="I15" authorId="0" shapeId="0" xr:uid="{D62D044A-EFE9-4FF8-9637-A1D230F5713A}">
      <text>
        <r>
          <rPr>
            <sz val="8"/>
            <color indexed="81"/>
            <rFont val="Tahoma"/>
            <family val="2"/>
          </rPr>
          <t>Etter RL § 1-3 og NRS 17 Virksomhetskjøp og konsernregnskap er en regnskapspliktig morselskap hvis den har bestemmende innflytelse over et annet foretak. Bestemmende innflytelse kan følge av juridisk kontroll eller faktisk kontroll. Det kan således foreligge konsernforhold uten at morselskap direkte eller indirekte eier mer enn 50 prosent av den stemmeberettigede kapitalen. Dersom datterselskaper konsolideres ut fra juridisk eller faktisk kontroll uten at det foreligger et stemmeflertall grunnet eierskap, skal dette forklares. 
Hvis kontinuitet anvendes ved regnskapsføring av konserndannelse eller fusjon, skal dette opplyses og begrunnes (RL § 7-2)
Selskapsregnskap som ikke er avlagt i samsvar med anvendte prinsipper i konsernregnskapet, skal omarbeides for konsolideringsformål (RL § 3-6). Det skal i konsernregnskapet opplyses om og begrunnes eventuell forskjellig prinsippanvendelse i selskapsregnskapet og konsernregnskapet (RL § 7-2).</t>
        </r>
      </text>
    </comment>
    <comment ref="I29" authorId="0" shapeId="0" xr:uid="{013A7B29-C886-4D81-B3A1-A93DAD750CC3}">
      <text>
        <r>
          <rPr>
            <sz val="8"/>
            <color indexed="81"/>
            <rFont val="Tahoma"/>
            <family val="2"/>
          </rPr>
          <t>Det avsnitt som eventuelt ikke passer for selskapet strykes. Innholdet må tilpasses for å gjenspeile de reelle forhold og økonomiske realiteter.</t>
        </r>
      </text>
    </comment>
    <comment ref="I40" authorId="2" shapeId="0" xr:uid="{D580B35F-E95F-4BF5-9D0B-AC568A70D2A2}">
      <text>
        <r>
          <rPr>
            <sz val="8"/>
            <color indexed="81"/>
            <rFont val="Tahoma"/>
            <family val="2"/>
          </rPr>
          <t xml:space="preserve">NRS 2 Anleggskontrakter skisserer ulike alternativ for beregning av fullføringsgraden. Det skal gis opplysninger om hovedprinsippene for beregning av fullføringsgraden. Etter samme standard skal kontraktsfortjenesten settes til null hvor det foreligger så stor usikkerhet at det regnskapsmessige resultatet ikke kan måles pålitelig. Ved tapskontrakter skal det gjøres avsetning for nettokostnaden ved gjenværende kontraktsfestet produksjon, jfr. NRS 13 Usikre forpliktelser og betingede eiendeler pkt. 3.1 og 7.2. </t>
        </r>
      </text>
    </comment>
    <comment ref="I51" authorId="0" shapeId="0" xr:uid="{7485532C-FC9A-4EA3-B41E-5B730BF78998}">
      <text>
        <r>
          <rPr>
            <sz val="8"/>
            <color indexed="81"/>
            <rFont val="Tahoma"/>
            <family val="2"/>
          </rPr>
          <t>Hvis egenkapitalmetoden anvendes på investeringer i datterselskaper og tilknyttede selskaper, mådet gis følgende tilleggsinformasjon: Det avsettes ikke for skatt på inntektsførte resultatandeler fra norske datterselskaper eller norske tilknyttede selskaper på grunn av fritaksmetoden.</t>
        </r>
      </text>
    </comment>
    <comment ref="I58" authorId="0" shapeId="0" xr:uid="{1D9CE39E-9E6A-4F6A-9AA4-3B59E25CC0F9}">
      <text>
        <r>
          <rPr>
            <sz val="8"/>
            <color indexed="81"/>
            <rFont val="Tahoma"/>
            <family val="2"/>
          </rPr>
          <t>Annet avskrivningsprinsipp enn lineære avskrivninger kan anvendes. Annen langsiktig gjeld og kortsiktig gjeld kan vurderes etter hovedregelen for vurdering av omløpsmidler og anleggsmidler.</t>
        </r>
      </text>
    </comment>
    <comment ref="I71" authorId="0" shapeId="0" xr:uid="{12A25F5E-3676-43AA-9C3C-4416D8CBF3B6}">
      <text>
        <r>
          <rPr>
            <sz val="8"/>
            <color indexed="81"/>
            <rFont val="Tahoma"/>
            <family val="2"/>
          </rPr>
          <t>Etter regnskapsloven skal utgifter til egen forskning kostnadsføres direkte. Utgifter til utvikling kan kostnadsføres. Dette skal alltid gjøres når vilkårene for balanseføring ikke er til stede. Se RL §5-6.  Dersom den økonomiske levetiden for balanseførte utviklingsutgifter ikke kan anslås pålitelig, skal balanseførte utviklingsutgifter avskrives over maksimalt ti år.</t>
        </r>
      </text>
    </comment>
    <comment ref="I81" authorId="1" shapeId="0" xr:uid="{0CE5AAAA-E36C-4BC6-BDD0-2658297484CB}">
      <text>
        <r>
          <rPr>
            <sz val="8"/>
            <color indexed="81"/>
            <rFont val="Tahoma"/>
            <family val="2"/>
          </rPr>
          <t xml:space="preserve">Balanseførte utviklingskostnader med begrenset økonomiks levetid avskrives over maksimalt ti år dersom den økonomiske levetiden ikke kan anslås pålitelig, ref. RL §5-6. 
</t>
        </r>
        <r>
          <rPr>
            <b/>
            <sz val="9"/>
            <color indexed="81"/>
            <rFont val="Tahoma"/>
            <family val="2"/>
          </rPr>
          <t xml:space="preserve">
</t>
        </r>
      </text>
    </comment>
    <comment ref="I94" authorId="2" shapeId="0" xr:uid="{02E3B2AF-9143-4C4F-AE4D-C249B8BD75B2}">
      <text>
        <r>
          <rPr>
            <sz val="8"/>
            <color indexed="81"/>
            <rFont val="Tahoma"/>
            <family val="2"/>
          </rPr>
          <t xml:space="preserve">Utbytte og konsernbidrag fra datterselskap som overstiger tilbakeholdt resultat i eierperioden ansees som tilbakebetaling av anskaffelseskost.
Etter RL § 5-17, 1. ledd er det adgang til å vurdere investeringer i datterselskap og tilknyttede selskap etter egenkapitalmetoden eller generelle vurderingsregler i selskapsregnskapet. Investering i tilknyttet selskap skal vurderes etter egenkapitalmetoden i konsernregnskapet. Egenkapitalmetoden kan likevel ikke anvendes for midlertidig investering i tilknyttet selskap.
</t>
        </r>
      </text>
    </comment>
    <comment ref="I100" authorId="0" shapeId="0" xr:uid="{17E7838E-792A-437F-BB01-9A1A79B36FA9}">
      <text>
        <r>
          <rPr>
            <sz val="8"/>
            <color indexed="81"/>
            <rFont val="Tahoma"/>
            <family val="2"/>
          </rPr>
          <t xml:space="preserve">Etter RL § 5-18 er det adgang til å vurdere investeringer i felles kontrollert virksomhet etter egenkapitalmetoden, bruttometoden eller de generelle vurderingsreglene i selskapsregnskapet. Deltakelse i felleskontrollert virksomhet skal regnskapsføres etter bruttometoden eller egenkapitalmetoden i konsernregnskapet. Midlertidig deltakelse i felleskontrollert virksomhet kan likevel ikke regnskapsføres etter egenkapitalmetoden eller bruttometoden. </t>
        </r>
      </text>
    </comment>
    <comment ref="I110" authorId="0" shapeId="0" xr:uid="{4E2A6215-4A0D-4B66-B648-7EC58B824778}">
      <text>
        <r>
          <rPr>
            <sz val="8"/>
            <color indexed="81"/>
            <rFont val="Tahoma"/>
            <family val="2"/>
          </rPr>
          <t>I praksis unnlates ofte periodisering av over- eller underkurs basert på en vesentlighetsbetraktning.</t>
        </r>
      </text>
    </comment>
    <comment ref="I116" authorId="0" shapeId="0" xr:uid="{B29862BC-D34B-42DE-A235-7888C1442D3A}">
      <text>
        <r>
          <rPr>
            <sz val="8"/>
            <color indexed="81"/>
            <rFont val="Tahoma"/>
            <family val="2"/>
          </rPr>
          <t>For obligasjoner bør i prinsippet overkurs/underkurs periodiseres. For obligasjoner som inngår i en handelsportefølje vil dette kunne være lite praktiserbart. I praksis unnlates ofte periodisering av over- eller underkurs basert på en vesentlighetsbetraktning.
Hvis porteføljeprinsippet anvendes på andre investeringer, må dette opplyses og begrunnes. 
Det stilles ingen krav til størrelsen på en handelsportefølje. Denne kan bestå av én aksje, så lenge den er eiet med henblikk på videresalg</t>
        </r>
      </text>
    </comment>
    <comment ref="I125" authorId="2" shapeId="0" xr:uid="{A19710D0-E1AD-4B3B-8816-94D08181F435}">
      <text>
        <r>
          <rPr>
            <sz val="8"/>
            <color indexed="81"/>
            <rFont val="Tahoma"/>
            <family val="2"/>
          </rPr>
          <t>RL § 7-2: Hvis foretaket legger til grunn sikringsvurdering, herunder av fremtidige transaksjoner, må det opplyses om prinsippene for vurderingen og hvordan sikringen regnskapsføres. Sikringsvurdering skal begrunnes. Disse opplysningene kan integreres i andre noter.</t>
        </r>
      </text>
    </comment>
    <comment ref="I127" authorId="0" shapeId="0" xr:uid="{91974BD9-4033-4196-AF28-B0DDE51EDBF0}">
      <text>
        <r>
          <rPr>
            <sz val="8"/>
            <color indexed="81"/>
            <rFont val="Tahoma"/>
            <family val="2"/>
          </rPr>
          <t>Eiendeler skal tilordnes anskaffelseskost spesifikt. Varer kan tilordnes anskaffelseskost ved FIFO-metoden eller gjennomsnittlig anskaffelseskost dersom spesifikk tilordning ikke er praktisk eller hensiktsmessig.</t>
        </r>
      </text>
    </comment>
    <comment ref="I133" authorId="0" shapeId="0" xr:uid="{09667401-A1E2-4442-B254-62FD95487FD2}">
      <text>
        <r>
          <rPr>
            <sz val="8"/>
            <color indexed="81"/>
            <rFont val="Tahoma"/>
            <family val="2"/>
          </rPr>
          <t>Som en praktisk tilnærming til individuell vurdering, vil det for en gruppe av ensartede kundefordringer kunne avsettes for forventet tap på gruppen av kundefordringer.</t>
        </r>
      </text>
    </comment>
    <comment ref="I143" authorId="1" shapeId="0" xr:uid="{AD9F8D94-C085-4489-9ED7-77CBE1CA71B0}">
      <text>
        <r>
          <rPr>
            <sz val="8"/>
            <color indexed="81"/>
            <rFont val="Tahoma"/>
            <family val="2"/>
          </rPr>
          <t>Hvis selskapet kun har innskuddsplan, plassere prinsippnoten sammen med prinsippene for resultatposter.</t>
        </r>
      </text>
    </comment>
    <comment ref="I147" authorId="3" shapeId="0" xr:uid="{6C0907B0-551F-475C-9203-01BD9BF87914}">
      <text>
        <r>
          <rPr>
            <sz val="8"/>
            <color indexed="81"/>
            <rFont val="Tahoma"/>
            <family val="2"/>
          </rPr>
          <t>Det tillates at estimatavvik og endringer i forutsetninger inngår i resultatet for den periode de oppstår, at de fordeles systematisk over gjenværende opptjeningstid eller kortere, eller at korridorløsningen anvendes.</t>
        </r>
      </text>
    </comment>
    <comment ref="I150" authorId="3" shapeId="0" xr:uid="{FB881F0F-3238-4481-AE23-972DA994490E}">
      <text>
        <r>
          <rPr>
            <sz val="8"/>
            <color indexed="81"/>
            <rFont val="Tahoma"/>
            <family val="2"/>
          </rPr>
          <t xml:space="preserve">Ved vesentlig opptjening mot slutten av opptjeningsperioden, skal en lineær metode brukes som allokeringsmetode i stedet for pensjonsplanens opptjeningsformel. Det legges da til grunn at arbeidstakerne opparbeider pensjonsretter jevnt over opptjeningsperioden.
</t>
        </r>
      </text>
    </comment>
    <comment ref="I160" authorId="3" shapeId="0" xr:uid="{DD8E0829-21CD-495F-BB89-A926C7132D8D}">
      <text>
        <r>
          <rPr>
            <sz val="8"/>
            <color indexed="81"/>
            <rFont val="Tahoma"/>
            <family val="2"/>
          </rPr>
          <t xml:space="preserve">Denne beskrivelse er kun aktuell i de tilfeller hvor opptjeningsbaserte uføreytelser ikke er en integrert del av ytelsesbasert og fondert pensjonsordning.
Dersom risikobasert uføreordning, periodiseres premien etter sammenstillingsprinsippet, jfr. beskrivelse av innskuddsordning.
</t>
        </r>
      </text>
    </comment>
    <comment ref="I166" authorId="3" shapeId="0" xr:uid="{877E0331-AA05-41A8-B81E-124C684DE9DE}">
      <text>
        <r>
          <rPr>
            <sz val="8"/>
            <color indexed="81"/>
            <rFont val="Tahoma"/>
            <family val="2"/>
          </rPr>
          <t xml:space="preserve">AFP innenfor LO/NHO-ordningen er en flerforetaksordning hvor NRS 6 har to alternative metoder for regnskapsføring; regnskapsføring som innskuddsordning, men med full kostnadsføring av egenandel på førtidspensjoneringstidspunkt eller alternativt regnskapsføring av egenandel på 25% i opptjeningsperioden. Det må videre angis hvilken opptjeningsperiode som er lagt til grunn; ansettelsestiden eller antall mulige opptjeningsår fra fylte 50 år.
</t>
        </r>
      </text>
    </comment>
    <comment ref="I181" authorId="2" shapeId="0" xr:uid="{FB94B2FB-210C-460A-AD2C-7749F789FDFB}">
      <text>
        <r>
          <rPr>
            <sz val="8"/>
            <color indexed="81"/>
            <rFont val="Tahoma"/>
            <family val="2"/>
          </rPr>
          <t>Dersom det konkluderes med at det foreligger en utsatt inntekt benyttes første eksempel på prinsippnote vedrørende "Garantier og servicearbeid". Dersom det konkluderes med at det IKKE foreligger en utsatt inntekt benyttes andre eksempel på prinsippnote vedrørende "Garantier og servicearbeid".</t>
        </r>
      </text>
    </comment>
    <comment ref="I182" authorId="2" shapeId="0" xr:uid="{01795DBD-3AE0-4805-A875-42FCB342B542}">
      <text>
        <r>
          <rPr>
            <sz val="8"/>
            <color indexed="81"/>
            <rFont val="Tahoma"/>
            <family val="2"/>
          </rPr>
          <t>Den regnskapsmessige behandlingen av fremtidige ytelser knyttet til garanti- og servicearbeid må vurderes ut fra om garanti- og serviceytelsene er separable eller ikke-separable elementer i transaksjonen. Er det separable elementer, skal inntekt knyttet til fremtidige garanti- og serviceytelser behandles som utsatt inntekt, dvs. inkludert forholdsmessig andel av fortjenesten. For ikke-separable elementer skal utgiften knyttet til slike garantier kostnadsføres som avsetning. Kostnaden vurderes til antatt kostnad for slikt arbeid, hvor estimatet kan beregnes med utgangspunkt i historiske tall for kostnadene ved service- og garantiarbeid. Vanlige garantiforpliktelser for feil eller mangler på levert vare kan være et ikke-separabelt element. 
Det kan være ulike prinsipper for periodisering av utsatt inntekt.</t>
        </r>
      </text>
    </comment>
    <comment ref="I190" authorId="0" shapeId="0" xr:uid="{F2EE835B-8FEA-455A-897E-0180E2368DFD}">
      <text>
        <r>
          <rPr>
            <sz val="8"/>
            <color indexed="81"/>
            <rFont val="Tahoma"/>
            <family val="2"/>
          </rPr>
          <t xml:space="preserve">Det kan i enkelte tilfelle være aktuelt med nettoføring av investeringstilskuddet, se NRS 4 Offentlige tilskudd punkt 2.4. </t>
        </r>
      </text>
    </comment>
    <comment ref="I195" authorId="2" shapeId="0" xr:uid="{BD6E3ACA-1309-4B71-8A2D-068FC265BD65}">
      <text>
        <r>
          <rPr>
            <sz val="8"/>
            <color indexed="81"/>
            <rFont val="Tahoma"/>
            <family val="2"/>
          </rPr>
          <t>Det vurderes slik at det er adgang til å vurdere fordringer og gjeld som er sikret med valutaterminkontrakter til terminkurs, med unntak av renteelementer som blir periodisert og klassifisert som renteinntekter/-kostnad. Valutaterminkontrakter som anvendes til sikring av andre eiendeler enn pengeposter regnskapsføres på en slik måte at sikring reflekteres i regnskapet. 
NRS 20 punkt 27: Det skal opplyses hvordan transaksjoner og balanseposter i utenlandsk valuta er målt.</t>
        </r>
      </text>
    </comment>
    <comment ref="I200" authorId="4" shapeId="0" xr:uid="{BD00CD4A-A847-4DDB-97DA-0819743318CF}">
      <text>
        <r>
          <rPr>
            <sz val="8"/>
            <color indexed="81"/>
            <rFont val="Tahoma"/>
            <family val="2"/>
          </rPr>
          <t xml:space="preserve">RL § 7-2a: Dersom årsregnskapet presenteres i en annen valuta enn regnskapsvalutaen, skal regnskapsvalutaen og omregningskurser opplyses. I selskapsregnskapet skal det opplyses om tilsvarende omregningskurser til norske kroner.
</t>
        </r>
      </text>
    </comment>
    <comment ref="I206" authorId="0" shapeId="0" xr:uid="{AF7481B2-00B7-4C23-827D-917A5E195A70}">
      <text>
        <r>
          <rPr>
            <sz val="8"/>
            <color indexed="81"/>
            <rFont val="Tahoma"/>
            <family val="2"/>
          </rPr>
          <t>RL § 7-3: Det skal opplyses om eventuelle endringer av regnskapsprinsipp, korrigering av feil i tidligere års regnskap og omklassifiseringer. Sammenligningstall og omarbeiding av disse skal forklares. Slik informasjon kan eventuelt integreres i ovenstående prinsippbeskrivelse og noteopplysningene for øvrig.</t>
        </r>
      </text>
    </comment>
    <comment ref="I212" authorId="0" shapeId="0" xr:uid="{9CF1B4C0-767A-438E-8151-F98146DB7A27}">
      <text>
        <r>
          <rPr>
            <sz val="8"/>
            <color indexed="81"/>
            <rFont val="Tahoma"/>
            <family val="2"/>
          </rPr>
          <t xml:space="preserve">RL § 7-1: Dersom det etter regnskapsloven § 3-2a annet ledd er nødvendig å fravike fra bestemmelsene i regnskapsloven kapittel 4-7 (og god regnskapsskikk) for å gi et rettvisende bilde av eiendeler og gjeld, finansiell stilling og resultat, må det gis tilleggsopplysninger.
Disse skal omfatte angivelse av fraviket, en konkret og fullstendig begrunnelse, samt hvilken betydning fraviket har for eiendeler og gjeld, finansiell stilling og resultat. </t>
        </r>
      </text>
    </comment>
    <comment ref="I234" authorId="0" shapeId="0" xr:uid="{E6C92F20-F4D8-4DC7-9850-295BD8783E13}">
      <text>
        <r>
          <rPr>
            <sz val="8"/>
            <color indexed="81"/>
            <rFont val="Tahoma"/>
            <family val="2"/>
          </rPr>
          <t>NRS 2 Anleggskontrakter punkt 51: 
Foretak som kun er involvert i et fåtall anleggskontrakter, kan unnlate å gi informasjon om
-omfang av igangværende anleggskontrakter med angivelse av total utført produksjon, kontraktskostnader påløpt på balansedagen og estimert kontraktsfortjeneste på balansedagen
-gjenværende produksjon på tapskontrakter,
dersom dette åpenbart er berettiget ut fra konkurransemessige hensyn.</t>
        </r>
      </text>
    </comment>
    <comment ref="I253" authorId="0" shapeId="0" xr:uid="{C96278E2-8CEC-4C79-9278-6FF68802711C}">
      <text>
        <r>
          <rPr>
            <sz val="8"/>
            <color indexed="81"/>
            <rFont val="Tahoma"/>
            <family val="2"/>
          </rPr>
          <t xml:space="preserve">RL § 7-30b: Det skal opplyses om vesentlige transaksjoner med nærstående parter. Opplysningene skal omfatte transaksjonens beløp, en beskrivelse av hva slags forhold det er mellom selskapet og den nærstående part, samt andre opplysninger om transaksjonene som er nødvendige for å forstå den regnskapspliktiges og konsernets stilling. Opplysningene kan grupperes etter typen av transaksjoner, med mindre særskilte opplysninger er nødvendige for å forstå virkningene av transaksjonene for den regnskapspliktiges og konsernets stilling. Transaksjoner mellom konsoliderte foretak kan unnlates opplyst i konsernregnskapet. </t>
        </r>
      </text>
    </comment>
    <comment ref="I283" authorId="4" shapeId="0" xr:uid="{1C160AB8-0951-4970-A194-3D2306A530FE}">
      <text>
        <r>
          <rPr>
            <sz val="8"/>
            <color indexed="81"/>
            <rFont val="Tahoma"/>
            <family val="2"/>
          </rPr>
          <t xml:space="preserve">Pensjonskostnader skal omfatte resultatførte beløp knyttet til både innskudds- og ytelsesordninger. </t>
        </r>
      </text>
    </comment>
    <comment ref="I289" authorId="0" shapeId="0" xr:uid="{EE91CAA2-B554-4544-8719-F2CC632C4BB6}">
      <text>
        <r>
          <rPr>
            <sz val="8"/>
            <color indexed="81"/>
            <rFont val="Tahoma"/>
            <family val="2"/>
          </rPr>
          <t xml:space="preserve">RL § 7-11a: Det skal redegjøres for bruken av aksjebasert betaling. Det skal opplyses om hvordan kostnadene er beregnet, herunder de forutsetninger som er lagt til grunn.
</t>
        </r>
      </text>
    </comment>
    <comment ref="I297" authorId="2" shapeId="0" xr:uid="{FD053FF7-EF6D-429C-841F-A99125FB2A11}">
      <text>
        <r>
          <rPr>
            <sz val="8"/>
            <color indexed="81"/>
            <rFont val="Tahoma"/>
            <family val="2"/>
          </rPr>
          <t>RL § 7-31: 
Det skal opplyses om arten og omfanget av forpliktelser til å gi daglig leder eller leder av styret særskilt vederlag ved opphør eller endring av ansettelsesforholdet eller vervet. Tilsvarende gjelder avtaler om bonuser, overskuddsdelinger, opsjoner og lignende til fordel for daglig leder eller leder av styret.
Dersom det ikke gis opplysninger om ytelser til ledende personer som nevnt over fordi selskapet ikke har hatt slike utgifter, skal det opplyses særskilt om dette.
Det skal gis opplysninger om selskapets forpliktelser knyttet til tegningsrettigheter, opsjoner og tilsvarende rettigheter som gir ansatte eller tillitsvalgte rett  til tegning, kjøp eller salg av aksjer eller grunnfondsbevis.</t>
        </r>
      </text>
    </comment>
    <comment ref="A306" authorId="5" shapeId="0" xr:uid="{09D503DD-F0A9-4AC3-9C05-9151D4B5DA97}">
      <text>
        <r>
          <rPr>
            <b/>
            <sz val="8"/>
            <color indexed="81"/>
            <rFont val="Tahoma"/>
            <family val="2"/>
          </rPr>
          <t>annejones:</t>
        </r>
        <r>
          <rPr>
            <sz val="8"/>
            <color indexed="81"/>
            <rFont val="Tahoma"/>
            <family val="2"/>
          </rPr>
          <t xml:space="preserve">
english/american</t>
        </r>
      </text>
    </comment>
    <comment ref="I311" authorId="0" shapeId="0" xr:uid="{682AD4DB-2FE5-4BBC-955B-7017EED250E4}">
      <text>
        <r>
          <rPr>
            <sz val="8"/>
            <color indexed="81"/>
            <rFont val="Tahoma"/>
            <family val="2"/>
          </rPr>
          <t xml:space="preserve">RL § 7-32: Det skal opplyses om hvilke vilkår som gjelder for disse lånene eller sikkerhetsstillelsene.
Dersom enkeltstående lån/sikkerhetsstillelser utgjør mer enn 5% av EK etter balansen skal dette spesifiseres. For identifikasjon av nærstående se RL § 7-32. </t>
        </r>
      </text>
    </comment>
    <comment ref="I315" authorId="0" shapeId="0" xr:uid="{F1AEE5CB-A45F-44E6-955A-909879A42C05}">
      <text>
        <r>
          <rPr>
            <sz val="8"/>
            <color indexed="81"/>
            <rFont val="Tahoma"/>
            <family val="2"/>
          </rPr>
          <t>RL § 7-31a: Andre tjenester utenfor revisjonen skal spesifiseres for vesentlig forskjellige tjenester</t>
        </r>
        <r>
          <rPr>
            <b/>
            <sz val="8"/>
            <color indexed="81"/>
            <rFont val="Tahoma"/>
            <family val="2"/>
          </rPr>
          <t xml:space="preserve">
</t>
        </r>
      </text>
    </comment>
    <comment ref="I331" authorId="0" shapeId="0" xr:uid="{0CC2F3C6-A3A3-45A3-BD21-E9E9C938F4F2}">
      <text>
        <r>
          <rPr>
            <sz val="8"/>
            <color indexed="81"/>
            <rFont val="Tahoma"/>
            <family val="2"/>
          </rPr>
          <t xml:space="preserve">RL §7-8b: Dersom driftskostnadene ikke er spesifisert etter art i resultatregnskapet, skal spesifikasjonen foretas etter denne oppstillingen. Dersom resultatregnskapet er spesifisert etter art, kan denne spesifikasjonen slettes. </t>
        </r>
      </text>
    </comment>
    <comment ref="I345" authorId="0" shapeId="0" xr:uid="{944407A7-B400-41AC-A73A-341BA0B7EC53}">
      <text>
        <r>
          <rPr>
            <sz val="8"/>
            <color indexed="81"/>
            <rFont val="Tahoma"/>
            <family val="2"/>
          </rPr>
          <t>RL § 7-1:  Det skal gis opplysninger som er nødvendige for å bedømme stilling og resultat og som ikke fremgår av årsregnskapet for øvrig. Dersom det er nødvendig for å bedømme resultatet skal andre driftskostnader spesifiseres.</t>
        </r>
      </text>
    </comment>
    <comment ref="I356" authorId="0" shapeId="0" xr:uid="{E322A56F-4734-4BE5-AB3C-A920659A44E2}">
      <text>
        <r>
          <rPr>
            <sz val="8"/>
            <color indexed="81"/>
            <rFont val="Tahoma"/>
            <family val="2"/>
          </rPr>
          <t xml:space="preserve">Rskl § 7-7;Poster i oppstillingsplanen som er slått sammen etter § 6-3 annet ledd, skal spesifiseres.
Rskl § 7-7a: Det skal opplyses om bruttobeløp for eiendeler og forpliktelser, samt inntekter og kostnader som presenteres netto i resultat- eller balanseoppstilling.
</t>
        </r>
      </text>
    </comment>
    <comment ref="I399" authorId="0" shapeId="0" xr:uid="{E9A519E8-01B5-4C96-A65D-73AA9185F1A3}">
      <text>
        <r>
          <rPr>
            <sz val="8"/>
            <color indexed="81"/>
            <rFont val="Tahoma"/>
            <family val="2"/>
          </rPr>
          <t xml:space="preserve">NRS(F) Resultatskatt punkt 3.3: Oppstillingen kan utarbeides med utgangspunkt i prosentsammenligning eller kronesammenligning. </t>
        </r>
      </text>
    </comment>
    <comment ref="I417" authorId="0" shapeId="0" xr:uid="{8E658D9D-F8CE-4730-8D9F-39CA9E11BE22}">
      <text>
        <r>
          <rPr>
            <sz val="8"/>
            <color indexed="81"/>
            <rFont val="Tahoma"/>
            <family val="2"/>
          </rPr>
          <t>NRS (F) Resultatskatt punkt 3.3: Her spesifiseres de enkelte poster som har gitt skatteeffekter for eksempel prinsippendringer, emisjoner mv.</t>
        </r>
      </text>
    </comment>
    <comment ref="I441" authorId="0" shapeId="0" xr:uid="{ACB2BEB2-5542-4C5E-9EC2-037001674CFE}">
      <text>
        <r>
          <rPr>
            <sz val="8"/>
            <color indexed="81"/>
            <rFont val="Tahoma"/>
            <family val="2"/>
          </rPr>
          <t xml:space="preserve">Linjen må fjernes dersom selskapet ikke har utsatt skattefordel.
NRS (F) Resultatskatt punkt 3.3: Det skal opplyses om balanseført utsatt skattefordel som er sannsynliggjort gjennom fremtidig inntjening og utsatt skattefordel som ikke er balanseført. </t>
        </r>
      </text>
    </comment>
    <comment ref="I462" authorId="0" shapeId="0" xr:uid="{4ADEEFF0-E86C-482C-9FE8-1BED25C5A14B}">
      <text>
        <r>
          <rPr>
            <sz val="8"/>
            <color indexed="81"/>
            <rFont val="Tahoma"/>
            <family val="2"/>
          </rPr>
          <t>Se kommentarer morselskap.</t>
        </r>
      </text>
    </comment>
    <comment ref="I464" authorId="0" shapeId="0" xr:uid="{4BDBAB11-0D8F-44E7-9FBD-0440C68E726A}">
      <text>
        <r>
          <rPr>
            <sz val="8"/>
            <color indexed="81"/>
            <rFont val="Tahoma"/>
            <family val="2"/>
          </rPr>
          <t xml:space="preserve">NRS (F) Resultatskatt punkt 3.3: Her skal det gis opplysninger om aggregerte midlertidige forskjeller knyttet til investeringer i tilknyttet selskap og og datterselskap og felleskontrollert virksomhet som det ikke er regnskapsført utsatt skatt på. </t>
        </r>
      </text>
    </comment>
    <comment ref="I499" authorId="0" shapeId="0" xr:uid="{8550F1A7-D9E2-4926-B7E1-BDA30F174AEC}">
      <text>
        <r>
          <rPr>
            <sz val="8"/>
            <color indexed="81"/>
            <rFont val="Tahoma"/>
            <family val="2"/>
          </rPr>
          <t>RL §§ 7-12 og 7-14,  NRS(F) Immaterielle eiendeler og NRS(F) Nedskrivning av anleggsmidler: Goodwill skal spesifiseres for hvert enkelt virksomhetskjøp. Avskrivningsplan for goodwill som er lenger enn fem år, skal begrunnes. 
RL § 5-7: Goodwill skal vurderes etter vurderingsregelen for anleggsmidler i § 5-3. Dersom den økonomiske levetiden for goodwill ikke kan anslås pålitelig, skal goodwill avskrives over maksimalt ti år. Nedskriving av goodwill skal ikke reverseres.
Det skal opplyses om endring i avskrivningsplan.
Det skal opplyses om forutsetninger som er lagt til grunn for nedskrivning, herunder hvordan vurderingsenhet og gjenvinnbart beløp er fastsatt. 
Det skal opplyses om forutsetninger som er lagt til grunn for reversering av nedskrivninger. Dersom det er foretatt reversering av tidligere nedskrivning av goodwill skal det opplyses hvilken ekstern hendelse som tilsier reversering. 
Det skal gis opplysninger vedrørende:
Det skal gis opplysninger vedrørende:
- Arten av forskning og utvikling som drives
- Om forventet samlet inntjening av pågående utvikling forventes å motsvare samlede utgifter. I vurderingen må man ta med utvikling som eventuelt er kostnadsført direkte.
- Vesentlige regnskapsprinsipper: Om utgifter til utvikling aktiveres eller kostnadsføres
- Utgifter til forsknings- og utviklingsutgifter som er megått i løpet av regnskapsåret.</t>
        </r>
      </text>
    </comment>
    <comment ref="I523" authorId="4" shapeId="0" xr:uid="{6C186FC3-5804-444C-9B46-8915EF8D6B1C}">
      <text>
        <r>
          <rPr>
            <sz val="8"/>
            <color indexed="81"/>
            <rFont val="Tahoma"/>
            <family val="2"/>
          </rPr>
          <t xml:space="preserve">RL §§ 7-12 og 7-13, NRS(F) Nedskrivning av anleggsmidler og NRS 14 Leieavtaler: 
Det skal opplyses om endring i avskrivningsplan.
Det skal opplyses om hvilke forutsetninger som er lagt til grunn for nedskrivning, herunder hvordan vurderingsenhet og gjenvinnbart beløp er fastsatt.
Det skal opplyses om forutsetninger som er lagt til grunn for reversering av nedskrivning.
For leieavtaler som ikke er balanseført, skal det opplyses om leieavtalenes varighet. 
For vesentlige leieavtaler som er balanseført, skal det opplyses om årets avskrivninger.
</t>
        </r>
      </text>
    </comment>
    <comment ref="I551" authorId="0" shapeId="0" xr:uid="{2BC5996A-3E63-47E5-A9BC-AE14A3279603}">
      <text>
        <r>
          <rPr>
            <sz val="8"/>
            <color indexed="81"/>
            <rFont val="Tahoma"/>
            <family val="2"/>
          </rPr>
          <t>RL §§ 7-12 og 7-13, NRS(F) Nedskrivning av anleggsmidler og NRS 14 Leieavtaler: 
Det skal opplyses om endring i avskrivningsplan.
Det skal opplyses om hvilke forutsetninger som er lagt til grunn for nedskrivning, herunder hvordan vurderingsenhet og gjenvinnbart beløp er fastsatt.
Det skal opplyses om forutsetninger som er lagt til grunn for reversering av nedskrivning.
For leieavtaler som ikke er balanseført, skal det opplyses om leieavtalenes varighet. 
For vesentlige leieavtaler som er balanseført, skal det opplyses om årets avskrivninger.</t>
        </r>
      </text>
    </comment>
    <comment ref="I580" authorId="4" shapeId="0" xr:uid="{3ADECB71-6F08-47E4-A0A8-F5E3E93E1E88}">
      <text>
        <r>
          <rPr>
            <sz val="8"/>
            <color indexed="81"/>
            <rFont val="Tahoma"/>
            <family val="2"/>
          </rPr>
          <t>RL § 7-15: 
1. ledd: Det skal opplyses om foretaksnavn, forretningskontor, eierandel og stemmeandel for datterselskap, tilknyttet selskap og felleskontrollert virksomhet. NRS 17 punkt 9: For utenlandske datterselskaper bør i tillegg landet de er hjemmehørende i oppgis. 
4. ledd: Dersom datterselskap er utelatt fra konsolideringen etter RL § 3-8 skal dette opplyses og begrunnes. NRS 17 punkt 9: Dette gjelder likevel ikke datterselskaper som er utelatt fra konsolideringen på grunn av uvesentlig betydning for konsernregnskapet. 
3. ledd: Hvis selskapet er datterselskap, skal det opplyse om firma og forretningskontor for morselskap som utarbeider konsernregnskap. Det skal opplyses hvor en kan få utlevert konsernregnskapet.
5. ledd: I konsernregnskapet skal det opplyses om navnet på foretak der den regnskapspliktige selv eller gjennom datterselskaper eier så mange aksjer eller andeler at de representerer flertallet av stemmene i foretaket, men som ikke er datterselskap fordi det klart kan påvises at slikt eierskap likevel ikke gir bestemmende innflytelse, jf. regnskapsloven § 1-3 annet ledd nr. 1. Det skal opplyses om de forhold som påviser at slikt eierskap likevel ikke gir bestemmende innflytelse. 
NRS (F) Investering i TS og deltakelse i FKV punkt 3.10:
Deltaker skal i tillegg gi følgende opplysninger om deltakelse i felleskontrollert virksomhet som er selskap når deltakelsen er vesentlig for deltaker:
a) innbetalt kapital, skyldig innskudd, andel av resultat dersom resultatandelen avviker vesentlig fra eierandelen og spesifikasjonsmåte i deltakers regnskap
NRS 17 punkt 9: Følgende opplysninger skal gis i den regnskapsperiode hvor oppkjøpet skjer:
-navnet på selskapet som er oppkjøpt, eller beskrivelse av virksomheten (innmaten) som er kjøpt
-tidspunktet for oppnåelse av kontroll (oppkjøpstidspunktet)
-eventuelle deler av den sammenslåtte virksomheten som er besluttet solgt eller nedlagt som følge av oppkjøpet
-andelen av stemmeberettiget kapital som er kjøpt
-anskaffelseskost, og beskrivelse av vederlaget, herunder betinget vederlag
-behandlingen av utsatt skatt
-dersom fastsettelsen av verdier ved førstegangsinnregning bare er foreløpig, må det opplyses om dette.
I tillegg skal det i gi følgende tilleggsopplysninger i konsernregnskapet, jfr NRS 17 punkt 9:
-ved justering av tilordningen av anskaffelseskost og /eller anskaffelseskost, skal justeringene opplyses om og forklares
-vesentlige endringer i, og eventuelt oppgjør av, betinget vederlag skal opplyses om
-negative minoritetsinteresser skal angis for hvert selskap med balanseført beløp</t>
        </r>
      </text>
    </comment>
    <comment ref="I587" authorId="0" shapeId="0" xr:uid="{C502E34F-CCF3-407D-AA10-7F96742232CA}">
      <text>
        <r>
          <rPr>
            <sz val="8"/>
            <color indexed="81"/>
            <rFont val="Tahoma"/>
            <family val="2"/>
          </rPr>
          <t>RL § 7-15, 2. ledd: Dette er tillegg for 
-datterselskap som ikke er konsolidert
-datterselskaper som er regnskapsført etter kostmetoden i selskapsregnskapet
-tilknyttet selskap som er regnskapsført etter kostmetoden i selskapsregnskapet
-felleskontrollert virksomhet som er regnskapsført etter kostmetoden i selskapsregnskapet</t>
        </r>
      </text>
    </comment>
    <comment ref="I594" authorId="0" shapeId="0" xr:uid="{5C2262F1-55A5-44E0-B451-F0771D431458}">
      <text>
        <r>
          <rPr>
            <sz val="8"/>
            <color indexed="81"/>
            <rFont val="Tahoma"/>
            <family val="2"/>
          </rPr>
          <t xml:space="preserve">RL § 7-16: For investering som regnskapsføres etter egenkapitalmetoden, skal det opplyses om anskaffelseskost og balanseført egenkapital på anskaffelsestidspunktet. For hver investering skal det opplyses om inngående balanse, inntektsført resultat, andre endringer i løpet av året og utgående balanse. Det skal opplyses om merverdier og goodwill samt anvskrivninger av merverdier og goodwill. 
NRS (F) Investering i TS og deltakelse i FKV punkt 3.10: For hver vesentlige investering og samlet i tilknyttet selskap og felles kontrollert virksomhet som regnskapsføres etter egenkapitalmetoden eller bruottometoden skal det opplyses om :
Verdi i balansen ved periodens begynnelse
+/-Tilgang/avgang i perioden
+/- Resultatandel
+/-Internfortjenester
Utbytte
+/-Egenkapitaljustering ført direkte mot egenkapitalen
+/-Innbetalt/tilbakebetalt egenkapital i perioden
=Verdi i balansen ved periodens slutt
Avskrevet på merverdi i perioden.
Merverdi ved periodens slutt.
Eventuelle avvikende regnskapsår og forskjellig regnskapsprinsipper. </t>
        </r>
      </text>
    </comment>
    <comment ref="I609" authorId="0" shapeId="0" xr:uid="{E2DABF5E-B2D1-4685-9377-B1D16EFD5CEA}">
      <text>
        <r>
          <rPr>
            <sz val="8"/>
            <color indexed="81"/>
            <rFont val="Tahoma"/>
            <family val="2"/>
          </rPr>
          <t>NRS (F) Investering i TS og deltakelse i FKV punkt 3.10:
Deltaker skal i tillegg gi følgende opplysninger om deltakelse i felleskontrollert virksomhet som er selskap når deltakelsen er vesentlig for deltaker:
b) deltaker som innarbeider sin andel linje for linje (dvs bruttometoden) må spesifisere samlet andel i felles kontrollerte virksomheter for hver hovedgruppe i regnskapet.</t>
        </r>
      </text>
    </comment>
    <comment ref="I632" authorId="0" shapeId="0" xr:uid="{7E908A21-363E-4D86-BA04-B9A11E3F000D}">
      <text>
        <r>
          <rPr>
            <sz val="8"/>
            <color indexed="81"/>
            <rFont val="Tahoma"/>
            <family val="2"/>
          </rPr>
          <t xml:space="preserve">Denne noten gjelder andre finansielle instrumenter enn investering i datterselskap, tilknyttet selskap og felles kontrollert virksomhet som omhandles i forrige note, herunder blant annet aksjer og andeler i andre foretak. For obligasjoner gjøres det oppmerksom på tilleggskrav som tilkommer i neste note.
</t>
        </r>
      </text>
    </comment>
    <comment ref="I640" authorId="0" shapeId="0" xr:uid="{0BC70EDC-CD22-497F-AAF1-F8771B3EC3CC}">
      <text>
        <r>
          <rPr>
            <sz val="8"/>
            <color indexed="81"/>
            <rFont val="Tahoma"/>
            <family val="2"/>
          </rPr>
          <t xml:space="preserve">RL § 7-18: Kravet om å angi markedsverdier gjelder en eventuelle markedsverdier, dersom disse er observerbare gjennom børskurs eller lignende.
</t>
        </r>
      </text>
    </comment>
    <comment ref="I647" authorId="0" shapeId="0" xr:uid="{9A9C3744-AF08-4063-A182-D1692928A8FF}">
      <text>
        <r>
          <rPr>
            <sz val="8"/>
            <color indexed="81"/>
            <rFont val="Tahoma"/>
            <family val="2"/>
          </rPr>
          <t>RL § 7-17, 3. ledd: For finansielle anleggsmidler der balanseført verdi er høyere enn virkelig verdi, skal det videre gis en begrunnelse for hvorfor nedskrivning ikke er foretatt. Begrunnelsen skal inkludere holdepunktene for at verdifallet ikke er forbigående.
Anleggsmidlene skal angis per eiendel (aksjepost/andel/annet instrument) eller etter en hensiktsmessig gruppering. I tabellen er den første løsningen skissert.</t>
        </r>
      </text>
    </comment>
    <comment ref="I655" authorId="0" shapeId="0" xr:uid="{1704CF9D-53C8-4AF4-9685-36DAB8716C7E}">
      <text>
        <r>
          <rPr>
            <sz val="8"/>
            <color indexed="81"/>
            <rFont val="Tahoma"/>
            <family val="2"/>
          </rPr>
          <t>RL § 7-17, 2. ledd: For finansielle derivater som ikke er vurdert til virkelig verdi etter RL § 5-8 skal det for hver klasse opplyses om virkelig verdi, såfremt virkelig verdi kan fastsettes etter en markedsverdi eller en rimelig tilnærming til markedsverdien.</t>
        </r>
      </text>
    </comment>
    <comment ref="I662" authorId="0" shapeId="0" xr:uid="{DF8D4D06-762F-4747-8836-A7113465E3D6}">
      <text>
        <r>
          <rPr>
            <sz val="8"/>
            <color indexed="81"/>
            <rFont val="Tahoma"/>
            <family val="2"/>
          </rPr>
          <t>RL § 7-17, 1. ledd: Det skal i tillegg gis informasjon om vesentlige forutsetninger som ligger til grunn for verdivurderingene.</t>
        </r>
      </text>
    </comment>
    <comment ref="I688" authorId="0" shapeId="0" xr:uid="{DA694F59-58F4-4BAE-B16C-D293172C1B46}">
      <text>
        <r>
          <rPr>
            <sz val="8"/>
            <color indexed="81"/>
            <rFont val="Tahoma"/>
            <family val="2"/>
          </rPr>
          <t>Se kommentarer over til morselskapet.</t>
        </r>
      </text>
    </comment>
    <comment ref="I752" authorId="0" shapeId="0" xr:uid="{06E6A69B-E535-41DF-BC1D-EBBA42A82A4E}">
      <text>
        <r>
          <rPr>
            <sz val="8"/>
            <color indexed="81"/>
            <rFont val="Tahoma"/>
            <family val="2"/>
          </rPr>
          <t xml:space="preserve">RL § 7-20: Noteopplysningene her kommer i tillegg til de opplysninger som kreves for samtlige finansielle instrumenter i forrige note, herunder obligasjoner.
</t>
        </r>
      </text>
    </comment>
    <comment ref="I796" authorId="0" shapeId="0" xr:uid="{62A21323-1B84-4156-B0D8-91B279B283DA}">
      <text>
        <r>
          <rPr>
            <sz val="8"/>
            <color indexed="81"/>
            <rFont val="Tahoma"/>
            <family val="2"/>
          </rPr>
          <t>RL § 7-10 og NRS 1 Varelager: Det skal opplyses om 
-balanseført verdi av varer fordelt på råvarer (inklusive halvfabrikata), varer under tilvirkning, egentilvirkede ferdigvarer og handelsvarer sammen med tilsvarende tall fra foregående år. Hvis postene er vesentlige skal det i tillegg gis opplysninger om balanseført verdi av produksjonsmateriell og reservedeler. 
-balanseført verdi av samlet varelager fordelt på den delen som er vurdert til anskaffelseskost og den delen som er vurdert til virkelig verdi. 
-periodens resultatførte reversering av tidligere nedskrivning og begrunnelse for slik reversering skal angis. 
-balanseført verdi av varelager stilt som sikkerhet for forpliktelser skal opplyses.</t>
        </r>
      </text>
    </comment>
    <comment ref="I808" authorId="0" shapeId="0" xr:uid="{204B74B3-5ADD-4A8D-A251-F1D6C653B17C}">
      <text>
        <r>
          <rPr>
            <sz val="8"/>
            <color indexed="81"/>
            <rFont val="Tahoma"/>
            <family val="2"/>
          </rPr>
          <t>Rl § 7-26, 1. ledd: Det skal opplyses om vedtektsbestemmelser om stemmerett. Det skal opplyses om alle rettigheter som kan medføre at det blir utstedt nye aksjer med angivelse av hovedtrekkene i de vilkår som gjelder for retten.</t>
        </r>
      </text>
    </comment>
    <comment ref="I815" authorId="0" shapeId="0" xr:uid="{5D4131C5-6908-4AF8-AB96-1141F5801DCF}">
      <text>
        <r>
          <rPr>
            <sz val="8"/>
            <color indexed="81"/>
            <rFont val="Tahoma"/>
            <family val="2"/>
          </rPr>
          <t>RL § 7-26, 2. ledd: Det er bare krav om å angi de 20 største aksjonærene så lenge eierandelen er minst 1%.</t>
        </r>
      </text>
    </comment>
    <comment ref="I829" authorId="0" shapeId="0" xr:uid="{90954002-B04A-4B49-8D4B-9AC5B99CEC61}">
      <text>
        <r>
          <rPr>
            <sz val="8"/>
            <color indexed="81"/>
            <rFont val="Tahoma"/>
            <family val="2"/>
          </rPr>
          <t xml:space="preserve">RL § 7-26, 3. ledd: Det skal gis tilsvarende opplysninger om rettigheter til andeler og aksjer eiet av daglig leder, styremedlemmer og bedriftsforsamlingen. 
</t>
        </r>
      </text>
    </comment>
    <comment ref="I838" authorId="0" shapeId="0" xr:uid="{691A439F-91F6-4486-8B77-59FBA1755614}">
      <text>
        <r>
          <rPr>
            <sz val="8"/>
            <color indexed="81"/>
            <rFont val="Tahoma"/>
            <family val="2"/>
          </rPr>
          <t>RL § 7-27: Aksjeselskap og allmennselskap som har en beholdning av egne aksjer etter aksjeloven og allmennaksjelovens kapittel 9, skal opplyse om antallet, aksjenes pålydende verdi og den andel aksjene utgjør av aksjekapitalen. 
Det skal opplyses om endringer i beholdning av egne aksjer og datterselskapenes beholdning av aksjer i morselskapet i løpet av regnskapsåret. Det skal minst opplyses om:
1. Bakgrunnen for erverv som har funnet sted
2. Antall aksjer som er ervervet, vederlag for disse og den andel de utgjør av aksjekapitalen
3. Antall aksjer som er avhendet, vederlag for disse og den andel de utgjør av aksjekapitalen
Dersom egne aksjer ikke vises på egen linje under selskapskapital i balansen (hovedregel), må også denne spesifikasjonen gis i noten eller i oppstilling over endringer i egenkapitalen.</t>
        </r>
      </text>
    </comment>
    <comment ref="I843" authorId="0" shapeId="0" xr:uid="{C29F721E-C698-44DF-AFDA-09ED2F584E8D}">
      <text>
        <r>
          <rPr>
            <sz val="8"/>
            <color indexed="81"/>
            <rFont val="Tahoma"/>
            <family val="2"/>
          </rPr>
          <t>RL § 7-25: Opplistingen er ikke fullstendig, bl.a. føres virkningen av prinsippendringer direkte mot egenkapitalen.
Det skal opplyses om virkningen av endring av regnskapsprinsipp og vesentlige feil i tidligere års regnskap som er ført direkte mot egenkapitalen. Det skal opplyses om periodens og akkumulerte omregningsdifferanser ført mot egenkapitalen.
Opplysningene kan i stedet gis i oppstillingen av endringer i egenkapitalen. 
Samvirkeforetak som har medlemskapitalkonti i samsvar med lov om samvirkeforetak § 29, skal gi opplysninger om årets utbetaling og avsetning. Det skal også opplyses om eventuelle vedtektsbestemmelser og årsmøtevedtak eller forslag til vedtak knyttet til medlemskapitalkonti.</t>
        </r>
      </text>
    </comment>
    <comment ref="I890" authorId="6" shapeId="0" xr:uid="{605D0D22-327F-4FEC-AAC9-4F27D005188C}">
      <text>
        <r>
          <rPr>
            <sz val="8"/>
            <color indexed="81"/>
            <rFont val="Tahoma"/>
            <family val="2"/>
          </rPr>
          <t>Betingelsene i ordningen må spesifiseres nærmere. Det må opplyses om metode for regnskapsføring av arbeidsgiveravgift.</t>
        </r>
        <r>
          <rPr>
            <sz val="8"/>
            <color indexed="81"/>
            <rFont val="Tahoma"/>
            <family val="2"/>
          </rPr>
          <t xml:space="preserve">
</t>
        </r>
      </text>
    </comment>
    <comment ref="I896" authorId="6" shapeId="0" xr:uid="{F070922D-CA6B-4D23-8A81-3B26E2052E14}">
      <text>
        <r>
          <rPr>
            <sz val="8"/>
            <color indexed="81"/>
            <rFont val="Tahoma"/>
            <family val="2"/>
          </rPr>
          <t xml:space="preserve">NRS 6 punkt 75: For flerforetaksplan som er ytelsesplan, men som regnskapsføres som innskuddsbasert pensjonsplan, skal følgende opplysinger gis:
-det faktum at planen er en ytelsesbasert pensjonsplan
-grunnen til at det ikke finnes tilstrekkelig informasjon til å gjøre foretaket i stand til å regnskapsføre planen som en ytelsesbasert pensjonsplan.
NRS 6 punkt 76: I den utstrekning et overskudd eller underskudd i flerforetaksplanen kan påvirke størrelsen på fremtidige innskudd, skal man i tillegg opplyse om:
-eventuell tilgjengelig informasjon om slikt overskudd eller underskudd
-grunnlaget som er benyttet for å fastsette dette overskuddet eller underskuddet, og
-eventuelle konsekvenser av dette for foretaket.
</t>
        </r>
      </text>
    </comment>
    <comment ref="I902" authorId="3" shapeId="0" xr:uid="{CE05278D-F788-4EA2-803A-BD800341E9E7}">
      <text>
        <r>
          <rPr>
            <sz val="8"/>
            <color indexed="81"/>
            <rFont val="Tahoma"/>
            <family val="2"/>
          </rPr>
          <t>NRS 6 punkt 73: Det skal gis opplysninger om sammensetningen av netto pensjonskostnad, herunder eventuelle effekter av oppgjør eller avkorting av pensjonsplan. Kostnadsført arbeidsgiveravgift kan presenteres som separat element i spesifikasjonen av sammensetningen av pensjonskostnaden.</t>
        </r>
        <r>
          <rPr>
            <sz val="8"/>
            <color indexed="81"/>
            <rFont val="Tahoma"/>
            <family val="2"/>
          </rPr>
          <t xml:space="preserve">
</t>
        </r>
      </text>
    </comment>
    <comment ref="I937" authorId="2" shapeId="0" xr:uid="{C341F384-C5FD-4339-9BDA-04632C734D80}">
      <text>
        <r>
          <rPr>
            <sz val="8"/>
            <color indexed="81"/>
            <rFont val="Tahoma"/>
            <family val="2"/>
          </rPr>
          <t xml:space="preserve">NRS 6 punkt 73: Avstemming mellom faktisk netto pensjonsforpliktelse og balanseført netto pensjonsforpliktelse som viser størrelsen av utsatt resultatføring av virkning av estimatendringer og avvik mellom faktisk og forventet avkastning på pensjonsmidler. Periodisert arbeidsgiveravgift kan presenteres som separat element i spesifikasjonen av sammensetningen av pensjonsforpliktelsen. 
NRS 6 punkt 77: Foretak som anvender prinsipp om innregning av aktuarielle gevinster og tap i perioden i de oppstår i samsvar med punkt 67C (IFRS) og punkt 68 (US GAAP), skal gi opplysinger om det akkumulerte beløpet av aktuarielle gevinster og tap som er innregnet direkte i annen egenkapital samt årets beløp innregnet direkte i annen egenkapital. </t>
        </r>
      </text>
    </comment>
    <comment ref="I962" authorId="0" shapeId="0" xr:uid="{322B6AE2-A51B-452E-81F2-6C3184DA3B54}">
      <text>
        <r>
          <rPr>
            <sz val="8"/>
            <color indexed="81"/>
            <rFont val="Tahoma"/>
            <family val="2"/>
          </rPr>
          <t>RL § 7-21: For hver post i balansen under gjeld skal den del av gjelden som forfaller til betaling mer enn fem år etter regnskapsårets slutt, spesifiseres. 
NRS 14 Leieavtaler, punkt 61: For balanseførte leieavtaler skal det opplyses om sum resterende estimerte leiebetalinger og nåverdien av disse. Estimert leiebetaling som forfaller henholdsvis i løpet av ett år, to til fem år og mer enn fem år frem i tid skal spesifiseres med nominelt beløp og nåverdi. 
Det foreligger utvidede opplysningskrav for vesentlige leieavtaler.</t>
        </r>
      </text>
    </comment>
    <comment ref="I973" authorId="0" shapeId="0" xr:uid="{8AD9AD68-82DE-4170-BAE4-CE2B51317E60}">
      <text>
        <r>
          <rPr>
            <sz val="8"/>
            <color indexed="81"/>
            <rFont val="Tahoma"/>
            <family val="2"/>
          </rPr>
          <t>RL § 7-21, 3. ledd: Det skal opplyses om hvilke forpliktelser som er dekket av regnskapslinjen "andre avsetninger for forpliktelser". 
RL § 7-34: Selskap som har betydelig virksomhet innen utvinning av petroleum, kraftproduksjon eller gruvedrift, skal gi opplysninger om antatte reserver og gjenværende utvinnings- eller utnyttelsesperiode, konsesjonsperiode og andre økonomiske betingelser. Det skal opplyses særskilt om framtidige utgifter til disponering og opprydning.</t>
        </r>
      </text>
    </comment>
    <comment ref="I986" authorId="0" shapeId="0" xr:uid="{76B6BE79-230B-4AE5-B767-02254D309306}">
      <text>
        <r>
          <rPr>
            <sz val="8"/>
            <color indexed="81"/>
            <rFont val="Tahoma"/>
            <family val="2"/>
          </rPr>
          <t xml:space="preserve">RL § 7-22: For hver post under fordringer, annen langsiktig gjeld og kortsiktig gjeld skal det angis det samlede beløp som gjelder foretak i samme konsern, tilknyttet selskap og felles kontrollert virksomhet. Det skal opplyses om samlet forpliktelse i form av pantstillelse, annen sikkerhetsstillelse og garantier til fordel for foretak i samme konsern. 
</t>
        </r>
      </text>
    </comment>
    <comment ref="I1007" authorId="0" shapeId="0" xr:uid="{1184536D-4DD3-48C0-A014-6048E1438F14}">
      <text>
        <r>
          <rPr>
            <sz val="8"/>
            <color indexed="81"/>
            <rFont val="Tahoma"/>
            <family val="2"/>
          </rPr>
          <t>RL § 7-28 og 7-29: 
Det skal opplyses særskilt dersom garantiforpliktelser eller andre forpliktelser som ikke er regnskapsført, er sikret ved pant.</t>
        </r>
      </text>
    </comment>
    <comment ref="I1030" authorId="0" shapeId="0" xr:uid="{5CCF2F68-3843-4400-9363-13491A8D460C}">
      <text>
        <r>
          <rPr>
            <sz val="8"/>
            <color indexed="81"/>
            <rFont val="Tahoma"/>
            <family val="2"/>
          </rPr>
          <t>RL § 7-6: Det skal gis opplysning om store enkelttransaksjoner.</t>
        </r>
      </text>
    </comment>
    <comment ref="I1033" authorId="0" shapeId="0" xr:uid="{CFD8FC04-DADB-4098-9593-432E37818244}">
      <text>
        <r>
          <rPr>
            <sz val="8"/>
            <color indexed="81"/>
            <rFont val="Tahoma"/>
            <family val="2"/>
          </rPr>
          <t xml:space="preserve">RL §7-7b,  7-33 og NRS 3 Hendelser etter balansedagen: Det skal opplyses om forhold ved regnskapsårets slutt med betinget utfall.
Når hendelser etter balansedagen uten regnskapsmessig konsekvens er av en slik betydning at manglende informasjon om disse vil påvirke regnskapsbrukernes evne til å foreta korrekte vurderinger og beslut-ninger, skal foretaket gi følgende tilleggsopplysninger for hver vesentlig kategori av hendelser:
- art
- den økonomiske virkningen, eller en uttalelse om at det ikke er mulig å angi et slikt estimat
RL § 7-33 og NRS 3 Hendelser etter balansedagen: Det skal opplyses om forhold ved regnskapsårets slutt med betinget utfall.
</t>
        </r>
      </text>
    </comment>
    <comment ref="I1036" authorId="0" shapeId="0" xr:uid="{DCF9077F-4243-472D-8436-4117EFB5BAD1}">
      <text>
        <r>
          <rPr>
            <sz val="8"/>
            <color indexed="81"/>
            <rFont val="Tahoma"/>
            <family val="2"/>
          </rPr>
          <t>RL § 7-29: Vedrører f.eks.
Spesielle avtaler med leverandører
Solidaransvar
Ikke innbetalt selskapskapital
Det skal opplyses særskilt dersom slike forpliktelser er sikret ved pant</t>
        </r>
      </text>
    </comment>
    <comment ref="I1039" authorId="0" shapeId="0" xr:uid="{471F6F83-6375-4BDD-A9E1-7EF21FCFE7D9}">
      <text>
        <r>
          <rPr>
            <sz val="8"/>
            <color indexed="81"/>
            <rFont val="Tahoma"/>
            <family val="2"/>
          </rPr>
          <t xml:space="preserve">NRS 4 Offentlige tilskudd punkt 3.5: Det skal opplyses om hvilke typer tilskudd selskapet har og varighet av disse. Det skal opplyses om betingede forpliktelser tilknyttet tilskuddet, herunder tilbakebetalingsforpliktelser dersom visse forutsetninger ikke oppfylles. Tilskuddets størrelse skal angis. Dersom størrelsen ikke kan estimeres, skal arten og omfanget omtales. Det skal gis opplysninger om hvordan tilskuddet behandles regnskapsmessig, herunder brutto- og nettoføring. Det skal gis opplysninger om tilskudd som ikke direkte fremgår av regnskapet. </t>
        </r>
      </text>
    </comment>
    <comment ref="I1042" authorId="0" shapeId="0" xr:uid="{54EDEC60-08DA-48ED-A556-FB19D4058AD0}">
      <text>
        <r>
          <rPr>
            <sz val="8"/>
            <color indexed="81"/>
            <rFont val="Tahoma"/>
            <family val="2"/>
          </rPr>
          <t>NRS 12 Avvikling og avhendelse:
Punkt 16: I den perioden en foretaksdel anses som under avhendelse og til og med den perioden foretaksdelen er avhendet skal det gis følgende tilleggsopplysninger i noter til regnskapet, uavhengig av om foretaksdelen er presentert separat eller sammen med øvrig virksomhet:
a. En beskrivelse av foretaksdelen
b. En beskrivelse av forholdene som medfører at foretaksdelen anses som under avhendelse
c. Driftsinntekter og driftskostnader knyttet til foretaksdelen, finansinntekter og finanskostnader knyttet til finansielle eiendeler eller forpliktelser som inngår i foretaksdelen, og tilhørende skattekostnad, som samlet utgjør nettoresultatet av foretaksdelen.
d. Gevinst eller tap ved avhendelsen og eventuell skatt på resultatet.
e. Balanseført verdi av foretaksdel under avhendelse fordelt på anleggsmidler, omløpsmidler, langsiktig gjeld og kortsiktig gjeld. Ytterligere inndeling skal gis dersom det er nødvendig for å forstå effekten av avhendelsen.
Punkt 17. Ved separat presentasjon av foretaksdel under avvikling etter punkt 8b eller 8c er det ikke krav om at øvrige noter som spesifiserer poster i resultat og balanse omfatter informasjon om foretaksdel under avhendelse. Det må likevel gis informasjon som er nødvendig for å forstå resultat og økonomisk stilling for foretaket, inkludert foretaksedel under avhendelse i samsvar med regnskapsloven § 7-1. Som et minimum skal det gis informasjon om forpliktelser og betingede forpliktelser knyttet til foretaksdel under avhendelse.</t>
        </r>
      </text>
    </comment>
    <comment ref="I1045" authorId="0" shapeId="0" xr:uid="{972C4EB9-6D2A-4500-A6B0-9429E1F39FF1}">
      <text>
        <r>
          <rPr>
            <sz val="8"/>
            <color indexed="81"/>
            <rFont val="Tahoma"/>
            <family val="2"/>
          </rPr>
          <t>RL § 7-5: Det skal gis opplysninger om egenskaper ved og omfang av finansielle derivater fordelt på klasser av derivater. Opplysningene skal omfatte vesentlige betingelser og forhold som kan påvirke beløpsstørrelse, tidfesting og usikkerhet ved fremtidige kontantstrømmer.
Det skal gis opplysninger om finansiell markedsrisiko i den utstrekning den er vesentlig for foretaket.</t>
        </r>
      </text>
    </comment>
    <comment ref="I1048" authorId="0" shapeId="0" xr:uid="{0FF7E8EE-1FA2-45AD-BA74-11EDE21BC95B}">
      <text>
        <r>
          <rPr>
            <sz val="8"/>
            <color indexed="81"/>
            <rFont val="Tahoma"/>
            <family val="2"/>
          </rPr>
          <t>NRS 20 Transaksjoner og rengskap i utenlandsk valuta punkt 31: Når det er resultatført vesentlige valutagevinster og/eller -tap, og dette ikke er presentert på egne linjer i resultatregnskapet, skal det i note opplyses hvilke linjer i resultatregnskapet dette gjelder og med hvilke beløp. Dette kan gis i sammenheng med note 21.</t>
        </r>
      </text>
    </comment>
    <comment ref="I1052" authorId="0" shapeId="0" xr:uid="{CE78B4F0-1B7C-4513-ABBE-E3DACC2651F2}">
      <text>
        <r>
          <rPr>
            <sz val="8"/>
            <color indexed="81"/>
            <rFont val="Tahoma"/>
            <family val="2"/>
          </rPr>
          <t>Det er ikke krav om opplysninger om bundne likvide midler, så noten kan sløyfes dersom den etter RL § 7-1 ikke er nødvendig for å bedømme selskapets stilling. Dersom noten benyttes må eventuelle andre bundne midler også inkluderes.</t>
        </r>
      </text>
    </comment>
    <comment ref="I1054" authorId="2" shapeId="0" xr:uid="{93218DD0-E67C-48E5-BA82-057F5352692C}">
      <text>
        <r>
          <rPr>
            <sz val="8"/>
            <color indexed="81"/>
            <rFont val="Tahoma"/>
            <family val="2"/>
          </rPr>
          <t xml:space="preserve">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
Eksempel:
Selskapets egenkapital er tapt. Dette har sammenheng med en utfordrende markedssituasjon de siste årene i de markeder selskapet opererer i. I tillegg har flere av selskapets prosjekter vært gjennomført med regnskapsmessige tap grunnet uforutsette kostnader. Styret har lagt forutsetningen om fortsatt drift til grunn ved utarbeidelsen av årsregnskapet da prognoser for inntjening kommende år viser en positiv utvikling og tilstrekkelig likviditet er sikret gjennom lavere kapitalbinding i selskapets fordringer samt økt ramme på kreditt hos selskapets bankforbindelse.  
</t>
        </r>
      </text>
    </comment>
    <comment ref="I1064" authorId="4" shapeId="0" xr:uid="{CF42FD4B-0A1A-4E19-AA7A-8423E4701A6C}">
      <text>
        <r>
          <rPr>
            <sz val="8"/>
            <color indexed="81"/>
            <rFont val="Tahoma"/>
            <family val="2"/>
          </rPr>
          <t>§ 7-31b.Ytelser til ledende personer mv. i foretak av allmenn interesse
Foretak av allmenn interesse skal opplyse om samlet godtgjørelse og andre fordeler som er gitt til de enkelte ledende ansatte og de enkelte medlemmene av henholdsvis styret, kontrollkomiteen og andre valgte selskapsorganer med unntak av bedriftsforsamlingen.
Det skal opplyses om forpliktelser knyttet til aksjeverdibaserte godtgjørelser til fordel for ansatte og tillitsvalgte.
Det skal videre gis opplysninger for hver person omfattet av første ledd som har hatt ansettelsesforhold eller verv for selskapet i løpet av regnskapsåret spesifisert i samsvar med fjerde til niende ledd.
Opplysninger om godtgjørelse eller honorarer skal minst omfatte:
1. den totale lønn vedkommende har mottatt eller opptjent for tjenester ytt i løpet av regnskapsåret, herunder eventuelle møtehonorarer vedtatt av generalforsamlingen,
2. godtgjørelse og fordeler vedkommende har mottatt fra foretak i samme konsern,
3. godtgjørelse i form av overskuddsdeling eller bonusutbetalinger og grunnen til at slike ytelser er gitt,
4. betydelig eller vesentlig tilleggsgodtgjørelse for spesielle tjenester utenfor de normale funksjoner for en leder,
5. betalt eller skyldig vederlag til hver tidligere administrerende direktør og styreleder i regnskapsåret i forbindelse med avslutning av vedkommendes ansettelsesforhold eller verv, og
6. beregnet verdi av totale fordeler i annet enn kontanter som anses som godtgjørelse.
Opplysninger om aksjeverdibaserte godtgjørelser skal minst omfatte en beskrivelse av på hvilken måte utviklingen av verdien til aksjene eller egenkapitalbevisene i selskapet eller i andre selskaper i samme konsern, har påvirket beregningen av den godtgjørelsen som er utbetalt i regnskapsåret. For avtaler om aksjeverdibaserte godtgjørelser som ikke er avsluttet ved regnskapsårets slutt skal det opplyses om avtalens løpetid og det skal gis en beskrivelse av på hvilken måte det er avtalt at utviklingen i aksjenes verdi vil påvirke beregningen av fremtidige utbetalinger.
For aksjeverdibaserte godtgjørelser som utelukkende gjelder utdeling av aksjer, egenkapitalbevis eller opsjoner, skal det istedenfor opplysninger som nevnt i femte ledd, gis opplysninger om:
1. antall opsjoner som er tildelt samt aksjer eller egenkapitalbevis som er gitt av foretaket i løpet av regnskapsåret, og vilkårene for å benytte disse,
2. antall opsjoner som er innløst i løpet av regnskapsåret. For hver av disse skal det opplyses om antall aksjer eller egenkapitalbevis som eventuelt er utdelt, innløsningskursen og eventuelle utbetalinger fra selskapet knyttet til innløsningen,
3. antall opsjoner som ikke er innløst ved regnskapsårets slutt, innløsningskursen, forfallstidspunktet og hovedbetingelsene for å utøve rettighetene,
4. endringer i vilkår knyttet til eksisterende aksjeverdibaserte godtgjørelser i løpet av regnskapsåret.
For ytelsesbaserte pensjonsordninger skal det minst opplyses om endringer i den enkeltes opptjente rettigheter etter ordningen i løpet av regnskapsåret. For innskuddsbaserte pensjonsordninger skal det minst gis opplysninger om innskudd i ordningen som foretaket i løpet av regnskapsåret har betalt eller er blitt skyldig for hver person som er omfattet av første ledd.
Det skal opplyses om arten og omfanget av forpliktelser til å gi særskilt vederlag ved fratredelse, opphør eller endring av ansettelsesforholdet eller vervet.
Det skal opplyses om lån, forskuddsbetalinger og sikkerhetsstillelser selskapet eller andre selskap i konsernet har gitt til personer som omfattet av første ledd, herunder hvilke vilkår som gjelder, avdragsplan, utestående beløp og rentesatsen.
Allmennaksjeselskaper som skal utarbeide retningslinjer om fastsettelse av lønn og annen godtgjørelse til ledende personer etter allmennaksjeloven § 6-16 a, skal opplyse om innholdet i retningslinjene.
Opplysningene etter paragrafen her og i tilfelle også opplysningene etter § 7-32 første ledd, kan i stedet for i noter gis i en rapport om godtgjørelse til ledende personer. Rapporten skal inngå i årsberetningen.
Når en eller flere opplysninger som nevnt i femte eller niende ledd ikke gis fordi den regnskapspliktige ikke har hatt slike utgifter eller forpliktelser, skal det opplyses særskilt om dette.
For allmennaksjeselskaper med aksjer tatt opp til handel på regulert marked, kan opplysninger etter denne paragrafen og eventuelt § 7-32 første ledd i stedet for i noter til årsregnskapet, gis i rapport etter allmennaksjeloven § 6-16 b.</t>
        </r>
      </text>
    </comment>
    <comment ref="I1067" authorId="2" shapeId="0" xr:uid="{170B4A06-6877-46B3-AB46-0E942CED6753}">
      <text>
        <r>
          <rPr>
            <sz val="8"/>
            <color indexed="81"/>
            <rFont val="Tahoma"/>
            <family val="2"/>
          </rPr>
          <t>RL § 7-20, 2. ledd: Foretak av allmenn interesse skal gi en oversikt over rentereguleringstidspunkter og gjennomsnittlig rente.</t>
        </r>
      </text>
    </comment>
    <comment ref="I1070" authorId="2" shapeId="0" xr:uid="{9426F28E-E879-40ED-84C5-6073343EE314}">
      <text>
        <r>
          <rPr>
            <sz val="8"/>
            <color indexed="81"/>
            <rFont val="Tahoma"/>
            <family val="2"/>
          </rPr>
          <t>RL § 7-26, 3. ledd: Det skal opplyses om aksjer eller andeler i selskapet samt rettigheter til slike, som eies av henholdsvis daglig leder og medlemmer av styret og bedriftsforsamlingen. 
4. ledd: Foretak av allmenn interesse skal gi opplysninger som nevnt i tredje ledd spesifisert på de enkelte medlemmer av styret og deres personlig nærstående samt de enkelte ledende ansatte og deres personlig nærstående. Som personlig nærstående regnes:
1. ektefelle og en person som vedkommende bor sammen med i ekteskapslignende forhold,
2. mindreårige barn til vedkommende selv, samt mindreårige barn til en person som nevnt i  nr 1 som vedkommende bor sammen med, og
3. foretak der vedkommende selv eller noen som er nevnt i nr.  1 og 2 har slik bestemmende  innflytelse som nevnt i § 1 - 3 annet ledd.</t>
        </r>
      </text>
    </comment>
    <comment ref="I1073" authorId="2" shapeId="0" xr:uid="{4FA055AD-AF7E-48F7-BCDA-C10696A8135E}">
      <text>
        <r>
          <rPr>
            <sz val="8"/>
            <color indexed="81"/>
            <rFont val="Tahoma"/>
            <family val="2"/>
          </rPr>
          <t>RL § 7-21, 4. ledd: Foretak av allmenn interesse skal for obligasjonslån, konvertible lån og langsiktig gjeld til kredittinstitusjoner opplyse om avdragsstruktur, gjennomsnittlig rente og særlige vilkår.</t>
        </r>
      </text>
    </comment>
    <comment ref="I1076" authorId="2" shapeId="0" xr:uid="{1F855492-E2AF-4408-BD31-9FFE9C817661}">
      <text>
        <r>
          <rPr>
            <sz val="8"/>
            <color indexed="81"/>
            <rFont val="Tahoma"/>
            <family val="2"/>
          </rPr>
          <t>RL § 7-5, 2. ledd: Foretak av allmenn interesse skal etter gi opplysninger om finansiell markedsrisiko fordelt på arter av risiko (markedsrisiko, kredittrisiko og likviditetsrisiko)</t>
        </r>
      </text>
    </comment>
    <comment ref="I1088" authorId="2" shapeId="0" xr:uid="{EDFE803D-F931-454C-BD35-1B63BED94E6E}">
      <text>
        <r>
          <rPr>
            <sz val="8"/>
            <color indexed="81"/>
            <rFont val="Tahoma"/>
            <family val="2"/>
          </rPr>
          <t>Store foretak har utvidede opplysningskrav vedrørende usikre forpliktelser og betingede eiendeler etter NRS 13 Usikre forpliktelser og betingede eiendeler punkt 4.5, punkt 5 og punkt 6.</t>
        </r>
      </text>
    </comment>
    <comment ref="I1097" authorId="2" shapeId="0" xr:uid="{CF34F45F-2A0C-4943-A4F3-5A3E03BCA3CC}">
      <text>
        <r>
          <rPr>
            <sz val="8"/>
            <color indexed="81"/>
            <rFont val="Tahoma"/>
            <family val="2"/>
          </rPr>
          <t>Etter NRS (F) Fisjon punkt 75 og NRS (F) Fusjon punkt 7 foreligger det særlige notekrav ved fusjoner og fisjoner.</t>
        </r>
      </text>
    </comment>
  </commentList>
</comments>
</file>

<file path=xl/sharedStrings.xml><?xml version="1.0" encoding="utf-8"?>
<sst xmlns="http://schemas.openxmlformats.org/spreadsheetml/2006/main" count="1412" uniqueCount="806">
  <si>
    <t>Note III</t>
  </si>
  <si>
    <t>Bedriftsforsamlingen</t>
  </si>
  <si>
    <t>Note 26</t>
  </si>
  <si>
    <t>Note VI</t>
  </si>
  <si>
    <t>Note VII</t>
  </si>
  <si>
    <t>Note VIII</t>
  </si>
  <si>
    <t>Note IX</t>
  </si>
  <si>
    <t>Note X</t>
  </si>
  <si>
    <t>Note XI</t>
  </si>
  <si>
    <t>Note 27</t>
  </si>
  <si>
    <t>Note 28</t>
  </si>
  <si>
    <t>Note 29</t>
  </si>
  <si>
    <t>Bankinnskudd</t>
  </si>
  <si>
    <t>Note 30</t>
  </si>
  <si>
    <t>Enighet AS</t>
  </si>
  <si>
    <t xml:space="preserve">Regnskapsloven tillater bruk av en funksjonsinndelt oppstillingsplan for resultatregnskapet, som et alternativ til den </t>
  </si>
  <si>
    <t>artsinndelte oppstillingsplanen.</t>
  </si>
  <si>
    <t>Note 31</t>
  </si>
  <si>
    <t>Note 32</t>
  </si>
  <si>
    <t>OBS!</t>
  </si>
  <si>
    <t>Kommentarboksene til høyre er ikke en del av noten, og skal ikke skrives ut.</t>
  </si>
  <si>
    <t>Ved bruk av forhåndsinnstillinger for utskrift vil disse ikke tas med på utskrift.</t>
  </si>
  <si>
    <t xml:space="preserve">årsregnskapets innhold. Vi gjør likevel oppmerksom på at det er den regnskapspliktiges </t>
  </si>
  <si>
    <t>Denne veiledningen er ment for foretak som utarbeider konsernregnskap etter norsk regnskapslov og</t>
  </si>
  <si>
    <t xml:space="preserve">god regnskapsskikk, og kan ikke benyttes ved bruk av IFRS. Ved utarbeidelse av enkeltstående </t>
  </si>
  <si>
    <t xml:space="preserve">selskapsregnskap finnes det en egen veiledning ("AS Enighet"), mens det ved bruk av </t>
  </si>
  <si>
    <t>xxx</t>
  </si>
  <si>
    <t xml:space="preserve">Fyll ut de ønskede linjene i resultat og balanse. Velg deretter "blanks" fra filteret i kolonne F, </t>
  </si>
  <si>
    <t>opplysninger som nevnt i RL §§ 7-26, 7-27 og 7-30 til 7-32.</t>
  </si>
  <si>
    <t>da vil bare benyttede linjer stå igjen i regnskapsoppsettet.</t>
  </si>
  <si>
    <t xml:space="preserve">Notedokumentet er en standard hvor alle innlagte noteopplysninger sjelden vil være aktuelle for det </t>
  </si>
  <si>
    <t xml:space="preserve">noteopplysninger og små foretak har på enkelte områder adgang til å anvende andre </t>
  </si>
  <si>
    <t xml:space="preserve">regnskapsprinsipper. Det er således utarbeidet egen mal for små foretak. </t>
  </si>
  <si>
    <t xml:space="preserve">Merk også at RL § 7-1 tredje ledd tillater at opplysninger utelates dersom de ikke er av betydning </t>
  </si>
  <si>
    <t xml:space="preserve">for å kunne vurdere den regnskapspliktiges resultat og stilling. Det skal imidlertid alltid gis </t>
  </si>
  <si>
    <t xml:space="preserve">Kommentarfelt i gult er forhold som må vurderes og det angis om noteopplysningen er påkrevet. </t>
  </si>
  <si>
    <t>Det er viktig å lese igjennom innholdet i de gule feltene. Disse feltene er ikke en del av selve noten.</t>
  </si>
  <si>
    <t>Feltene vil ikke vises på utskrift, og må derfor leses på skjerm.</t>
  </si>
  <si>
    <t xml:space="preserve">Eksempeltekst i notene er markert i kursiv, og skal erstattes med tekst som gjenspeiler faktiske </t>
  </si>
  <si>
    <t>forhold i virksomheten.</t>
  </si>
  <si>
    <t>Veiledning til eksempelregnskap AS Enighet Konsern</t>
  </si>
  <si>
    <t xml:space="preserve">Selskapet må ta stilling til hvilken type oppstillingsplan som skal benyttes. Det antas at de fleste fortsatt vil benytte en </t>
  </si>
  <si>
    <t>artsinndelt oppstillingsplan.</t>
  </si>
  <si>
    <t xml:space="preserve">Dersom funksjonsinndelt oppstillingsplan for resultatregnskapet velges som alternativ, skal arket "Resultatregnskap etter </t>
  </si>
  <si>
    <t>art" slettes. I andre tilfeller slettes arket "Resultatregnskap etter funksjon".</t>
  </si>
  <si>
    <t xml:space="preserve">I tilfeller hvor en funksjonsinndelt oppstillingsplan velges må det likevel gis tilleggsopplysninger om driftskostnader etter </t>
  </si>
  <si>
    <t>art etter RL § 7-8b, se note 5.</t>
  </si>
  <si>
    <t>Null</t>
  </si>
  <si>
    <t xml:space="preserve"> </t>
  </si>
  <si>
    <t>NOTE</t>
  </si>
  <si>
    <t>Note 1</t>
  </si>
  <si>
    <t>Note 2</t>
  </si>
  <si>
    <t>Note 17</t>
  </si>
  <si>
    <t>Styret</t>
  </si>
  <si>
    <t>Lønn</t>
  </si>
  <si>
    <t>Goodwill</t>
  </si>
  <si>
    <t>Note 18</t>
  </si>
  <si>
    <t>Note 19</t>
  </si>
  <si>
    <t>Note 20</t>
  </si>
  <si>
    <t>Note 5</t>
  </si>
  <si>
    <t>Note 7</t>
  </si>
  <si>
    <t>Note 3</t>
  </si>
  <si>
    <t>Note 9</t>
  </si>
  <si>
    <t>Note 4</t>
  </si>
  <si>
    <t>Note 8</t>
  </si>
  <si>
    <t>Note 6</t>
  </si>
  <si>
    <t>Note 14</t>
  </si>
  <si>
    <t>Note 10</t>
  </si>
  <si>
    <t>Note 11</t>
  </si>
  <si>
    <t>Note 15</t>
  </si>
  <si>
    <t>Note 12</t>
  </si>
  <si>
    <t>Note 13</t>
  </si>
  <si>
    <t>Note 16</t>
  </si>
  <si>
    <t>Note 22</t>
  </si>
  <si>
    <t>Note 23</t>
  </si>
  <si>
    <t>Note 24</t>
  </si>
  <si>
    <t>Note 25</t>
  </si>
  <si>
    <t>Daglig leder</t>
  </si>
  <si>
    <t>Note I</t>
  </si>
  <si>
    <t>Note II</t>
  </si>
  <si>
    <t>Note IV</t>
  </si>
  <si>
    <t>Note V</t>
  </si>
  <si>
    <t>Resultat/balanse</t>
  </si>
  <si>
    <t>Noter</t>
  </si>
  <si>
    <t>INNDATA MORSELSKAP</t>
  </si>
  <si>
    <t>MERK: Vi har med denne veiledningen forsøkt å dekke de mest ordinære forhold knyttet til</t>
  </si>
  <si>
    <t xml:space="preserve">ansvar selv å sørge for at årsregnskapet tilfredsstiller kravene i regnskapsloven og god </t>
  </si>
  <si>
    <t xml:space="preserve">regnskapsskikk. Det kan i enkelte tilfeller også være påkrevet for den regnskapspliktige </t>
  </si>
  <si>
    <t>å tilføye noteopplysninger ut over det malen legger  opp til, dersom dette er nødvendig</t>
  </si>
  <si>
    <t>for å bedømme den regnskapspliktiges stilling og  resultat.</t>
  </si>
  <si>
    <t>Consolidated financial statements</t>
  </si>
  <si>
    <t>GROUP</t>
  </si>
  <si>
    <t>OPERATING REVENUE AND OPERATING EXPENSES</t>
  </si>
  <si>
    <t>Profit and loss statement</t>
  </si>
  <si>
    <t>Revenue</t>
  </si>
  <si>
    <t>Other operating revenue</t>
  </si>
  <si>
    <t>Total operating revenue</t>
  </si>
  <si>
    <t>Changes in inventories of work in progress and finished goods</t>
  </si>
  <si>
    <t>Changes in inventories of own work capitalised</t>
  </si>
  <si>
    <t>Costs of goods sold</t>
  </si>
  <si>
    <t>Payroll and related costs</t>
  </si>
  <si>
    <t>Depreciation and amortisation of fixed and intangible assets</t>
  </si>
  <si>
    <t>Impairment of fixed and intangible assets</t>
  </si>
  <si>
    <t>Other operating expenses</t>
  </si>
  <si>
    <t>Total operating expenses</t>
  </si>
  <si>
    <t>Operating profit/(loss)</t>
  </si>
  <si>
    <t>FINANCIAL INCOME AND FINANCIAL EXPENSES</t>
  </si>
  <si>
    <t>Income from subsidiaries and associated companies</t>
  </si>
  <si>
    <t>Income from other investments</t>
  </si>
  <si>
    <t>Interest received from group companies</t>
  </si>
  <si>
    <t>Other financial income</t>
  </si>
  <si>
    <t>Change in fair value of financial assets</t>
  </si>
  <si>
    <t>Impairment of financial assets</t>
  </si>
  <si>
    <t>Interest paid to group companies</t>
  </si>
  <si>
    <t>Other financial expenses</t>
  </si>
  <si>
    <t>Financial items, net</t>
  </si>
  <si>
    <t>PROFIT/(LOSS) FOR THE FINANCIAL YEAR</t>
  </si>
  <si>
    <t>Minority's share of profit/(loss)</t>
  </si>
  <si>
    <t>Majority's share of profit/(loss)</t>
  </si>
  <si>
    <t>ALLOCATION OF NET PROFIT/(LOSS) AND EQUITY TRANSFERS</t>
  </si>
  <si>
    <t>Transferred to reserves</t>
  </si>
  <si>
    <t>Transferred from reserves</t>
  </si>
  <si>
    <t>Transferred to other equity</t>
  </si>
  <si>
    <t>Transferred from other equity</t>
  </si>
  <si>
    <t>Proposed dividend</t>
  </si>
  <si>
    <t>Group contribution received (after tax)</t>
  </si>
  <si>
    <t>Group contribution given (after tax)</t>
  </si>
  <si>
    <t>Total allocations and equity transfers</t>
  </si>
  <si>
    <t>Cost of sales</t>
  </si>
  <si>
    <t>Gross profit</t>
  </si>
  <si>
    <t>Distribution expenses</t>
  </si>
  <si>
    <t>Administrative expenses</t>
  </si>
  <si>
    <t>ASSETS</t>
  </si>
  <si>
    <t>Non-current assets</t>
  </si>
  <si>
    <t>Intangible assets</t>
  </si>
  <si>
    <t>Concessions, patents, licences, trademarks and similar rights</t>
  </si>
  <si>
    <t>Deferred tax assets</t>
  </si>
  <si>
    <t>Total intangible assets</t>
  </si>
  <si>
    <t>Balance sheet at 31 December</t>
  </si>
  <si>
    <t>Tangible fixed assets</t>
  </si>
  <si>
    <t>Land, buildings and other property</t>
  </si>
  <si>
    <t>Plant and machinery</t>
  </si>
  <si>
    <t>Ships, rigs, aircrafts etc</t>
  </si>
  <si>
    <t>Fixtures and fittings</t>
  </si>
  <si>
    <t>Total tangible fixed assets</t>
  </si>
  <si>
    <t>Financial non-current assets</t>
  </si>
  <si>
    <t>Investments in subsidiary companies</t>
  </si>
  <si>
    <t>Investments in other group companies</t>
  </si>
  <si>
    <t>Loans to group companies</t>
  </si>
  <si>
    <t>Investments in associated companies</t>
  </si>
  <si>
    <t>Loans to associated companies and joint ventures</t>
  </si>
  <si>
    <t>Investments in shares</t>
  </si>
  <si>
    <t>Bonds</t>
  </si>
  <si>
    <t>Other assets</t>
  </si>
  <si>
    <t>Total financial non-current assets</t>
  </si>
  <si>
    <t>Total non-current assets</t>
  </si>
  <si>
    <t>Current assets</t>
  </si>
  <si>
    <t>Inventories</t>
  </si>
  <si>
    <t>Receivables</t>
  </si>
  <si>
    <t>Accounts receivable</t>
  </si>
  <si>
    <t>Other receivables</t>
  </si>
  <si>
    <t>Called up, allotted but not paid share capital</t>
  </si>
  <si>
    <t>Total receivables</t>
  </si>
  <si>
    <t>Current investments</t>
  </si>
  <si>
    <t>Shares and other investments in group companies</t>
  </si>
  <si>
    <t xml:space="preserve">Marketable equity securities </t>
  </si>
  <si>
    <t>Marketable bonds</t>
  </si>
  <si>
    <t>Other marketable financial instruments</t>
  </si>
  <si>
    <t>Other current financial instruments</t>
  </si>
  <si>
    <t>Total current investments</t>
  </si>
  <si>
    <t>Cash and cash equivalents</t>
  </si>
  <si>
    <t>Total current assets</t>
  </si>
  <si>
    <t>TOTAL ASSETS</t>
  </si>
  <si>
    <t>SHAREHOLDERS EQUITY AND LIABILITIES</t>
  </si>
  <si>
    <t>Shareholders equity</t>
  </si>
  <si>
    <t>Share capital (__shares at NOK__)</t>
  </si>
  <si>
    <t>Retained earnings</t>
  </si>
  <si>
    <t>Reserves</t>
  </si>
  <si>
    <t>Other equity</t>
  </si>
  <si>
    <t>Total retained earnings</t>
  </si>
  <si>
    <t>Total shareholders equity</t>
  </si>
  <si>
    <t>Liabilities</t>
  </si>
  <si>
    <t>Provisions for liabilities and charges</t>
  </si>
  <si>
    <t>Pension obligations</t>
  </si>
  <si>
    <t xml:space="preserve">Deferred tax </t>
  </si>
  <si>
    <t>Other non-current provisions</t>
  </si>
  <si>
    <t>Total provisions for liabilities and charges</t>
  </si>
  <si>
    <t>Other non-current liabilities</t>
  </si>
  <si>
    <t>Convertible loans</t>
  </si>
  <si>
    <t>Debt to financial institutions</t>
  </si>
  <si>
    <t>Total non-current liabilities</t>
  </si>
  <si>
    <t>Current liabilities</t>
  </si>
  <si>
    <t>Certificate loans</t>
  </si>
  <si>
    <t>Accounts payable</t>
  </si>
  <si>
    <t>Current income taxes payable</t>
  </si>
  <si>
    <t>Other taxes and withholdings</t>
  </si>
  <si>
    <t>Other current liabilities</t>
  </si>
  <si>
    <t>Total current liabilities</t>
  </si>
  <si>
    <t>Total liabilities</t>
  </si>
  <si>
    <t>TOTAL SHAREHOLDERS EQUITY AND LIABILITIES</t>
  </si>
  <si>
    <t>Board of</t>
  </si>
  <si>
    <t>(signatures)</t>
  </si>
  <si>
    <t>Accounting policies</t>
  </si>
  <si>
    <t>The consolidated financial statements consist of X and its subsidiaries, where X has a controlling interest through</t>
  </si>
  <si>
    <t>legal or actual control. The consolidated financial statements are prepared in accordance with uniform accounting</t>
  </si>
  <si>
    <t xml:space="preserve">policies for uniform transactions in all companies included in the consolidated financial statements. All material </t>
  </si>
  <si>
    <t>transactions and group inter-company balances are eliminated. Investments in companies where the group has</t>
  </si>
  <si>
    <t>significant influence (associate companies) are treated in accordance with the equity method in the consolidated</t>
  </si>
  <si>
    <t xml:space="preserve">financial statements. Significant influence normally exists when the group owns between 20 and 50 percent of the </t>
  </si>
  <si>
    <t>voting capital.</t>
  </si>
  <si>
    <t>Shares in subsidiaries are eliminated in accordance with the acquisition method. This involves the acquired</t>
  </si>
  <si>
    <t xml:space="preserve">company's assets and liabilities being assessed at fair value on the date of acquisition, and any value added is </t>
  </si>
  <si>
    <t xml:space="preserve">classified as goodwill. For partially owned subsidiaries, only X's share of the goodwill is included in the balance </t>
  </si>
  <si>
    <t xml:space="preserve">sheet. </t>
  </si>
  <si>
    <t>Valuation and classification of assets and liabilities</t>
  </si>
  <si>
    <t xml:space="preserve">Assets intended for permanent ownership or use in the business are classified as non-current assets. </t>
  </si>
  <si>
    <t>Other assets are classified as current assets. Receivables due within one year are classified as current</t>
  </si>
  <si>
    <t>assets. The classification of current and non-current liabilities is based on the same criteria.</t>
  </si>
  <si>
    <t>Current assets are valued at the lower of historical cost and fair value.</t>
  </si>
  <si>
    <t>Fixed assets are carried at historical cost, but are written down to their recoverable amount if this is lower than the</t>
  </si>
  <si>
    <t>carrying amount and the decline is expected to be permanent. Fixed assets with a limited economic life are</t>
  </si>
  <si>
    <t xml:space="preserve">Other long-term liabilities, as well as short-term liabilities, are valued at nominal value. </t>
  </si>
  <si>
    <t>Foreign currency</t>
  </si>
  <si>
    <t>All balance sheet items denominated in foreign currencies are translated into NOK at the exchange rate prevailing</t>
  </si>
  <si>
    <t>at the balance sheet date.</t>
  </si>
  <si>
    <t xml:space="preserve">Currency forward contracts are valued in the balance sheet at fair value on the balance sheet date. </t>
  </si>
  <si>
    <t>depreciated on a systematic basis in accordance with a reasonable depreciation schedule.</t>
  </si>
  <si>
    <t>Intangible fixed assets</t>
  </si>
  <si>
    <t xml:space="preserve">capitalized when it becomes probable that the future economic benefits arising from the assets will accrue to </t>
  </si>
  <si>
    <t xml:space="preserve">the company, and the cost of the assets can be reliably measured. </t>
  </si>
  <si>
    <t>Intangible assets that are acquired separately, are recognised at historical cost. Intangible assets</t>
  </si>
  <si>
    <t xml:space="preserve">acquired in a business combination, are recognised at historical cost when the criteria for balance </t>
  </si>
  <si>
    <t xml:space="preserve">sheet recognition have been met. </t>
  </si>
  <si>
    <t xml:space="preserve">Intangible assets with a limited economic life are amortised on a systematic basis. Intangible    </t>
  </si>
  <si>
    <t xml:space="preserve">assets are written down to the recoverable amount if the expected economic benefits are not   </t>
  </si>
  <si>
    <t>covering the carrying amount and any remaining development costs.</t>
  </si>
  <si>
    <t>Capitalized interests</t>
  </si>
  <si>
    <t>Leasing agreements</t>
  </si>
  <si>
    <t xml:space="preserve">Fixed assets leased on conditions which mainly transfer economic risk and control to the company (financial </t>
  </si>
  <si>
    <t>leasing) are considered as fixed assets in the balance sheet. The accompanying leasing obligation is included</t>
  </si>
  <si>
    <t xml:space="preserve">under interest-bearing long-term liabilities and valued at present value of the leasing payments. </t>
  </si>
  <si>
    <t xml:space="preserve">The fixed asset is depreciated on a systematic basis, and the liability is reduced with the paid leasing amount </t>
  </si>
  <si>
    <t xml:space="preserve">less the calculated interest costs. </t>
  </si>
  <si>
    <t>Shares in subsidiaries and associates</t>
  </si>
  <si>
    <t xml:space="preserve">Subsidiaries and investments in associates are carried at cost. A write-down to fair value will be performed if </t>
  </si>
  <si>
    <t>the impairment is not considered to be temporary, and an impairment charge is deemed necessary according</t>
  </si>
  <si>
    <t xml:space="preserve">to generally accepted acccounting principles. Received dividends and group contributions are recognised as other </t>
  </si>
  <si>
    <t xml:space="preserve">financial income. The same applies for investments in associates. </t>
  </si>
  <si>
    <t>Shares in joint ventures</t>
  </si>
  <si>
    <t xml:space="preserve">Shares in joint ventures are recognised according to the gross method. The portion of revenue, costs, assets </t>
  </si>
  <si>
    <t xml:space="preserve">and liabilities is incorporated on a per account basis into the financial statements. The amounts are specified </t>
  </si>
  <si>
    <t xml:space="preserve">for the main categories in the notes to the financial statements. </t>
  </si>
  <si>
    <t>Other shares classified as non-current assets</t>
  </si>
  <si>
    <t>Other non-current investments in shares and ingeneral and limited partnerships, in which the company does not</t>
  </si>
  <si>
    <t xml:space="preserve">have significant influence, are carried at cost. The investments are written down to fair value if a decline in the </t>
  </si>
  <si>
    <t xml:space="preserve">value is expected to be permanent. Dividends received from these companies are recognised as financial income. </t>
  </si>
  <si>
    <t>Bonds classified as non-current assets</t>
  </si>
  <si>
    <t xml:space="preserve">Bonds are carried at cost, corrected for premiums/discounts recognised in the profit and loss accounts. </t>
  </si>
  <si>
    <t xml:space="preserve">Premium/discount at acquisition is amortised over the remaining time to maturity, or alternatively until the first </t>
  </si>
  <si>
    <t xml:space="preserve">interest rate adjustment. Bonds are written down to fair value if a decline in the value is expected to be </t>
  </si>
  <si>
    <t xml:space="preserve">permanent. </t>
  </si>
  <si>
    <t>Financial instruments and derivatives</t>
  </si>
  <si>
    <t>Financial instruments, including shares and bonds, which</t>
  </si>
  <si>
    <t>- are classified as current assets,</t>
  </si>
  <si>
    <t>- are included in a trading portfolio, and held with the intention to sell</t>
  </si>
  <si>
    <t>- are traded on a stock exchange, authorised market or equivalent regulated foreign market, and</t>
  </si>
  <si>
    <t>- have satisfactory diversity of ownership and liquidity</t>
  </si>
  <si>
    <t xml:space="preserve">are recognised at fair value on the balance sheet date. Other investments are recognised at the lower of average </t>
  </si>
  <si>
    <t>acquisition cost and fair value at the balance sheet date.</t>
  </si>
  <si>
    <t>Hedging</t>
  </si>
  <si>
    <t xml:space="preserve">Inventories are recognised at the lower of cost in accordance with the FIFO method and net realisable value. For raw </t>
  </si>
  <si>
    <t>materials and work in progress, the net realisable value is based on estimated selling price of finished goods, less</t>
  </si>
  <si>
    <t xml:space="preserve">the remaining production and sales costs. Self-produced goods are recognised at the lower of full production cost </t>
  </si>
  <si>
    <t xml:space="preserve">and fair value. </t>
  </si>
  <si>
    <t xml:space="preserve">Sale of goods: </t>
  </si>
  <si>
    <t xml:space="preserve">Revenue is recognised when it is earned, i.e. when both the risk and control have been mainly transferred to the </t>
  </si>
  <si>
    <t xml:space="preserve">customer. This will normally be the case when the goods are delivered to the customer. The revenue is recognised </t>
  </si>
  <si>
    <t xml:space="preserve">with the value of the remuneration at the time of transaction. </t>
  </si>
  <si>
    <t xml:space="preserve">Sale of services: </t>
  </si>
  <si>
    <t xml:space="preserve">Revenue is recognised when it is earned, i.e. when the claim to remuneration arises. This occurs when the service is </t>
  </si>
  <si>
    <t xml:space="preserve">performed, as the work is being done. The revenue is recognised with the value of the remuneration at the time of </t>
  </si>
  <si>
    <t xml:space="preserve">transaction. </t>
  </si>
  <si>
    <t xml:space="preserve">Construction contracts </t>
  </si>
  <si>
    <t xml:space="preserve">For construction contracts, revenue is recognised continually based on the stage of completion of the project </t>
  </si>
  <si>
    <t xml:space="preserve">(the percentage of completion method). The stage of completion is calculated from the incurred costs on the </t>
  </si>
  <si>
    <t xml:space="preserve">balance sheet day as a percentage of total estimated costs. For construction contracts expected to yield a loss, </t>
  </si>
  <si>
    <t xml:space="preserve">an accrual is made for the net costs of the remaining contractual production. </t>
  </si>
  <si>
    <t xml:space="preserve">Trade receivables and other receivables are recognised at nominal value, less the accrual for expected losses of </t>
  </si>
  <si>
    <t xml:space="preserve">receivables. The accrual for losses is based on an individual assessment of each receivable. </t>
  </si>
  <si>
    <t xml:space="preserve">Cash and cash equivalents include cash, bank deposits and other monetary instruments with a maturity of less </t>
  </si>
  <si>
    <t>than three months at the date of purchase.</t>
  </si>
  <si>
    <t>Product warranties and service obligations</t>
  </si>
  <si>
    <t xml:space="preserve">Revenue relating to future warranties and service obligations is not considered as earned, and is consequently </t>
  </si>
  <si>
    <t xml:space="preserve">recorded as deferred revenue under other current liabilities. The deferred revenue is amortised on a straight-line basis </t>
  </si>
  <si>
    <t xml:space="preserve">over the warranty and service period. </t>
  </si>
  <si>
    <t xml:space="preserve">In case of sale, the entire sale price is recorded as revenue on the time of sale, including the part relating to future </t>
  </si>
  <si>
    <t xml:space="preserve">warranties and service obligations. An accrual for future warranties and service obligations is made. </t>
  </si>
  <si>
    <t>Pensions</t>
  </si>
  <si>
    <t>plan are recorded as expenses.</t>
  </si>
  <si>
    <t xml:space="preserve">Experience adjustments and the effect of changes in assumptions are amortised over the expected remaining </t>
  </si>
  <si>
    <t xml:space="preserve">service life to the extent they exceed 10% of the greater of the pension obligation and the plan assets (corridor). </t>
  </si>
  <si>
    <t xml:space="preserve">The effect of retrospective plan amendments that are not dependent on future service by the employee are </t>
  </si>
  <si>
    <t xml:space="preserve">recognised in the income statement immediately. Retrospective plan amendments that are dependent on future </t>
  </si>
  <si>
    <t xml:space="preserve">service are amortized on a on a straight-line basis until future service is no longer a condition.  </t>
  </si>
  <si>
    <t>For defined benefit disability plans included in a separate plan, the effect of any actuarial gains and losses</t>
  </si>
  <si>
    <t>and past service costs will be recognised in profit or loss immediately.</t>
  </si>
  <si>
    <t xml:space="preserve">is not measurable. </t>
  </si>
  <si>
    <t>If the company uses a combination of defined contribution and defined benefit accounting,principles for both types</t>
  </si>
  <si>
    <t>Cost of sales and other expenses</t>
  </si>
  <si>
    <t xml:space="preserve">In principle, cost of sales and other expenses are recognised in the same period as the revenue to which they relate. </t>
  </si>
  <si>
    <t xml:space="preserve">In instances where there is no clear connection between the expense and  revenue, the apportionment is estimated. </t>
  </si>
  <si>
    <t>Other exceptions to the matching criteria are disclosed where appropriate.</t>
  </si>
  <si>
    <t>must be presented.</t>
  </si>
  <si>
    <t>Income taxes</t>
  </si>
  <si>
    <t>Tax expenses are matched with operating income before tax. Tax related to equity transactions e.g.</t>
  </si>
  <si>
    <t>group contribution, is recognised directly in equity.</t>
  </si>
  <si>
    <t>Government grants</t>
  </si>
  <si>
    <t>Investment grants are recognised in the balance sheet based on gross amounts, and allocated to</t>
  </si>
  <si>
    <t>operating income over the economic life of the investment. Operating grants received</t>
  </si>
  <si>
    <t>are matched with their corresponding costs.</t>
  </si>
  <si>
    <t>Change in accounting principles and comparative figures</t>
  </si>
  <si>
    <t>True and fair view</t>
  </si>
  <si>
    <t>Functional and presentation currency</t>
  </si>
  <si>
    <t>Sales revenue</t>
  </si>
  <si>
    <t>Group</t>
  </si>
  <si>
    <t>Per area of operation:</t>
  </si>
  <si>
    <t>Per geographic market:</t>
  </si>
  <si>
    <t>Area of operation 1</t>
  </si>
  <si>
    <t>Area of operation 2</t>
  </si>
  <si>
    <t>Total</t>
  </si>
  <si>
    <t>Country 1</t>
  </si>
  <si>
    <t>Country 2</t>
  </si>
  <si>
    <t>Other countries</t>
  </si>
  <si>
    <t>Construction contracts</t>
  </si>
  <si>
    <t xml:space="preserve">Recognised revenue for contracts in progress </t>
  </si>
  <si>
    <t>revenue/allowance for losses</t>
  </si>
  <si>
    <t xml:space="preserve">Expenses related to recognised </t>
  </si>
  <si>
    <t xml:space="preserve">Estimated remaining cost on contracts where </t>
  </si>
  <si>
    <t>losses are probable</t>
  </si>
  <si>
    <t>Net income for construction contracts in progress</t>
  </si>
  <si>
    <t xml:space="preserve">Revenue recognised but not invoiced, for contracts </t>
  </si>
  <si>
    <t xml:space="preserve">in progress included in accounts receivable </t>
  </si>
  <si>
    <t xml:space="preserve">Preinvoiced production included in other short-term </t>
  </si>
  <si>
    <t>liabilities</t>
  </si>
  <si>
    <t xml:space="preserve">Trade receivables where settlement is deferred in </t>
  </si>
  <si>
    <t>accordance with the contractual terms</t>
  </si>
  <si>
    <t>Payroll costs, number of employees, benefits, loans to employees etc.</t>
  </si>
  <si>
    <t>Payroll costs</t>
  </si>
  <si>
    <t>Wages and salaries</t>
  </si>
  <si>
    <t>Social security tax</t>
  </si>
  <si>
    <t>Pension costs (see note xx)</t>
  </si>
  <si>
    <t>Other benefits</t>
  </si>
  <si>
    <t>Average number of employees during the year</t>
  </si>
  <si>
    <t xml:space="preserve">Share-based payment </t>
  </si>
  <si>
    <t xml:space="preserve">Expensed share-based payment </t>
  </si>
  <si>
    <t xml:space="preserve">Other </t>
  </si>
  <si>
    <t>Directors' remuneration</t>
  </si>
  <si>
    <t>benefits</t>
  </si>
  <si>
    <t>Salaries,</t>
  </si>
  <si>
    <t>Loans and guarantees to Chief Executive, Directors, Shareholders etc.</t>
  </si>
  <si>
    <t>Managing Director/Chief Executive Officer</t>
  </si>
  <si>
    <t>Chairman of the Board</t>
  </si>
  <si>
    <t>Loan</t>
  </si>
  <si>
    <t>Guarantee</t>
  </si>
  <si>
    <t>Amount</t>
  </si>
  <si>
    <t>Scheduled</t>
  </si>
  <si>
    <t>Interest rate</t>
  </si>
  <si>
    <t>payment(s)</t>
  </si>
  <si>
    <t xml:space="preserve">x year(s)  </t>
  </si>
  <si>
    <t>Loans and guarantees to:</t>
  </si>
  <si>
    <t>Employees, shareholders, members of the board and general assembly</t>
  </si>
  <si>
    <t>Related parties to shareholders, members of the board and general assembly</t>
  </si>
  <si>
    <t>Auditor</t>
  </si>
  <si>
    <t xml:space="preserve">Remuneration to Deloitte AS and their associates is as follows: </t>
  </si>
  <si>
    <t>Statutory audit</t>
  </si>
  <si>
    <t>Other assurance services</t>
  </si>
  <si>
    <t>Other non-assurance services A</t>
  </si>
  <si>
    <t>Other non-assurance services B</t>
  </si>
  <si>
    <t>Other non-assurance services C</t>
  </si>
  <si>
    <t>Operating costs</t>
  </si>
  <si>
    <t>Operating costs by nature</t>
  </si>
  <si>
    <t xml:space="preserve">Changes in inventories of work in progress and </t>
  </si>
  <si>
    <t>finished goods</t>
  </si>
  <si>
    <t>Impairment of fixed  and intangible assets</t>
  </si>
  <si>
    <t xml:space="preserve">Specification of other operating costs </t>
  </si>
  <si>
    <t>Text</t>
  </si>
  <si>
    <t>Other operating costs</t>
  </si>
  <si>
    <t>Licences</t>
  </si>
  <si>
    <t>acquisition 1</t>
  </si>
  <si>
    <t>acquisition 2</t>
  </si>
  <si>
    <t>Additions</t>
  </si>
  <si>
    <t>Disposals</t>
  </si>
  <si>
    <t>Net accumulated and reversed</t>
  </si>
  <si>
    <t>Accumulated and reversed amortisation</t>
  </si>
  <si>
    <t>Current year amortisation charge</t>
  </si>
  <si>
    <t>Current year impairment charge</t>
  </si>
  <si>
    <t>Current year reversal of impairment charges</t>
  </si>
  <si>
    <t>Economic life</t>
  </si>
  <si>
    <t>Amortisation method</t>
  </si>
  <si>
    <t>x years</t>
  </si>
  <si>
    <t>straight-line</t>
  </si>
  <si>
    <t>Property, plant and equipment</t>
  </si>
  <si>
    <t xml:space="preserve">Plant and machinery </t>
  </si>
  <si>
    <t>Land</t>
  </si>
  <si>
    <t>Buildings</t>
  </si>
  <si>
    <t>Fittings and fixtures</t>
  </si>
  <si>
    <t>Additions, purchased</t>
  </si>
  <si>
    <t>Additions, in-house manufactured</t>
  </si>
  <si>
    <t>Including capitalised interest cost</t>
  </si>
  <si>
    <t>on manufactured additions</t>
  </si>
  <si>
    <t>Net accumulated and reserved</t>
  </si>
  <si>
    <t>Accumulated depreciation</t>
  </si>
  <si>
    <t>Capitalised leasing agreements included</t>
  </si>
  <si>
    <t>in the acquisition costs</t>
  </si>
  <si>
    <t>Annual lease of off-balance sheet</t>
  </si>
  <si>
    <t>fixed assets</t>
  </si>
  <si>
    <t>Investments in subsidiaries and associated companies</t>
  </si>
  <si>
    <t>Company</t>
  </si>
  <si>
    <t>Subsidiary AS</t>
  </si>
  <si>
    <t>Associated company AS (AC)</t>
  </si>
  <si>
    <t>Joint venture AS (JV)</t>
  </si>
  <si>
    <t>Consolidated (yes/no)</t>
  </si>
  <si>
    <t>dd.mm.yy</t>
  </si>
  <si>
    <t>Date of acquisition</t>
  </si>
  <si>
    <t>Registered office</t>
  </si>
  <si>
    <t>Ownership share</t>
  </si>
  <si>
    <t>Location</t>
  </si>
  <si>
    <t>Equity</t>
  </si>
  <si>
    <t>Profit/loss</t>
  </si>
  <si>
    <t>latest financial</t>
  </si>
  <si>
    <t>statements</t>
  </si>
  <si>
    <t>Associated companies AS (AC)</t>
  </si>
  <si>
    <t>Joint ventures AS (JV)</t>
  </si>
  <si>
    <t>Companies recorded using the equity method:</t>
  </si>
  <si>
    <t>Subsidiary 
AS</t>
  </si>
  <si>
    <t>AC AS</t>
  </si>
  <si>
    <t>JV AS</t>
  </si>
  <si>
    <t>Acquisition cost</t>
  </si>
  <si>
    <t>Share of equity at the time of aquisition</t>
  </si>
  <si>
    <t>Allocated fair value adjustments</t>
  </si>
  <si>
    <t>-including non-depreciated allocated fair value adjustments</t>
  </si>
  <si>
    <t>-including non-amortised goodwill</t>
  </si>
  <si>
    <t>Share of current year net income</t>
  </si>
  <si>
    <t>Depreciation allocated fair value adjustments</t>
  </si>
  <si>
    <t>Amortisation goodwill</t>
  </si>
  <si>
    <t>Transfers to/from the company (dividend, group contribution)</t>
  </si>
  <si>
    <t>Other changes during the current year</t>
  </si>
  <si>
    <t>line-by-line basis. The main items included are presented below. Fair value adjustments at the time of acquisition have not been</t>
  </si>
  <si>
    <t>included in these figures.</t>
  </si>
  <si>
    <t>Joint ventures</t>
  </si>
  <si>
    <t>Share of revenue</t>
  </si>
  <si>
    <t>Share of cost of sales and operating expenses</t>
  </si>
  <si>
    <t>Share of net financial items</t>
  </si>
  <si>
    <t>Share of tax expenses</t>
  </si>
  <si>
    <t>Share of profit/(loss) for the year</t>
  </si>
  <si>
    <t>Share of non-current assets</t>
  </si>
  <si>
    <t>Share of current assets</t>
  </si>
  <si>
    <t>Share of assets</t>
  </si>
  <si>
    <t>Share of other non-current liabilities</t>
  </si>
  <si>
    <t>Share of current liabilities</t>
  </si>
  <si>
    <t>Share of liabilities</t>
  </si>
  <si>
    <t>Share of shareholders equity</t>
  </si>
  <si>
    <t>Other financial instruments</t>
  </si>
  <si>
    <t>Share</t>
  </si>
  <si>
    <t>Carrying amount</t>
  </si>
  <si>
    <t>Market value</t>
  </si>
  <si>
    <t>Company 1</t>
  </si>
  <si>
    <t>Company 2</t>
  </si>
  <si>
    <t>Company 3</t>
  </si>
  <si>
    <t>Financial non-current assets where the carrying value is higher than fair value</t>
  </si>
  <si>
    <t>Asset 1</t>
  </si>
  <si>
    <t>Asset 2</t>
  </si>
  <si>
    <t>Asset 3</t>
  </si>
  <si>
    <t>Financial derivatives</t>
  </si>
  <si>
    <t>Class 1</t>
  </si>
  <si>
    <t>Class 2</t>
  </si>
  <si>
    <t>Class 3</t>
  </si>
  <si>
    <t xml:space="preserve">Financial instruments and commodity derivates accounted for at fair value according to the Norwegian Accounting Act § 5-8. </t>
  </si>
  <si>
    <t>Cost of acquisition</t>
  </si>
  <si>
    <t>Fair value</t>
  </si>
  <si>
    <t>Change in fair value during the period</t>
  </si>
  <si>
    <t>Category 1</t>
  </si>
  <si>
    <t>Category 2</t>
  </si>
  <si>
    <t>Category 3</t>
  </si>
  <si>
    <t xml:space="preserve">according to the Norwegian Accounting Act § 5-8, part three. </t>
  </si>
  <si>
    <t xml:space="preserve">Shares in companies which either exceeds a 10% share, or where the investment exceeds 50% of the equity in the shareholder </t>
  </si>
  <si>
    <t xml:space="preserve">company. </t>
  </si>
  <si>
    <t>Financial derivatives not recognised at fair value</t>
  </si>
  <si>
    <t xml:space="preserve">Financial non-current assets where the carrying amount exceeds fair value. </t>
  </si>
  <si>
    <t>Financial instruments and commodity derivatives recognised at fair value in the consolidated financial statements in accordance</t>
  </si>
  <si>
    <t>Nominal value</t>
  </si>
  <si>
    <t>Debtor category 1</t>
  </si>
  <si>
    <t>Debtor category 2</t>
  </si>
  <si>
    <t>Debtor category 3</t>
  </si>
  <si>
    <t>Raw materials</t>
  </si>
  <si>
    <t>Work in progress</t>
  </si>
  <si>
    <t>Finishe dgoods</t>
  </si>
  <si>
    <t>Receivables; amounts due after more then one year</t>
  </si>
  <si>
    <t>Inter-company loans</t>
  </si>
  <si>
    <t>Share capital and shareholder information</t>
  </si>
  <si>
    <t>A-shares</t>
  </si>
  <si>
    <t>B-shares</t>
  </si>
  <si>
    <t>Number</t>
  </si>
  <si>
    <t>Nominal amount</t>
  </si>
  <si>
    <t>Carrying value</t>
  </si>
  <si>
    <t>Ownership structure</t>
  </si>
  <si>
    <t>Ownership</t>
  </si>
  <si>
    <t>Voting</t>
  </si>
  <si>
    <t>share</t>
  </si>
  <si>
    <t>Shareholder 1</t>
  </si>
  <si>
    <t>Shareholder 2</t>
  </si>
  <si>
    <t>Shareholder 3</t>
  </si>
  <si>
    <t xml:space="preserve">Total shareholders with minimum </t>
  </si>
  <si>
    <t>1% ownership</t>
  </si>
  <si>
    <t>Total number of shares</t>
  </si>
  <si>
    <t>Shares and options held by members of the board and the managing director/CEO:</t>
  </si>
  <si>
    <t>Name</t>
  </si>
  <si>
    <t>Name 1</t>
  </si>
  <si>
    <t>Name 2</t>
  </si>
  <si>
    <t>Name 3</t>
  </si>
  <si>
    <t>Title</t>
  </si>
  <si>
    <t>Member of the board</t>
  </si>
  <si>
    <t>Managing director/CEO</t>
  </si>
  <si>
    <t>Member of corp. assembly</t>
  </si>
  <si>
    <t>Total number</t>
  </si>
  <si>
    <t>of shares</t>
  </si>
  <si>
    <t xml:space="preserve">Own shares: </t>
  </si>
  <si>
    <t xml:space="preserve">This year's change in equity: </t>
  </si>
  <si>
    <t>Capital increase/reduction</t>
  </si>
  <si>
    <t>Purchase/sale of own shares</t>
  </si>
  <si>
    <t xml:space="preserve">Received/given group contribution </t>
  </si>
  <si>
    <t>Share capital</t>
  </si>
  <si>
    <t>Share premium</t>
  </si>
  <si>
    <t>Translation differences</t>
  </si>
  <si>
    <t>Valuation variance fund</t>
  </si>
  <si>
    <t>Total earned equity</t>
  </si>
  <si>
    <t>Profit/(loss) of the year</t>
  </si>
  <si>
    <t>Pension costs, assets and liabilities</t>
  </si>
  <si>
    <t xml:space="preserve">years of service, the level of salary at the retirement age and the level of the government funded pension benefits. The obligations </t>
  </si>
  <si>
    <t>Present value of current year service cost</t>
  </si>
  <si>
    <t>Interest cost on projected benefit obligations</t>
  </si>
  <si>
    <t>Return on plan assets</t>
  </si>
  <si>
    <t>Amortisation of actuarial gains/losses</t>
  </si>
  <si>
    <t>Amortisation of past service costs</t>
  </si>
  <si>
    <t>Accrued social security tax</t>
  </si>
  <si>
    <t>Net pension costs</t>
  </si>
  <si>
    <t>Current employees</t>
  </si>
  <si>
    <t>Retirees</t>
  </si>
  <si>
    <t>Discount rate</t>
  </si>
  <si>
    <t>Expected increase in salaries</t>
  </si>
  <si>
    <t>Expected increase in pensions</t>
  </si>
  <si>
    <t>Expected increase in the base amount (G-amount)</t>
  </si>
  <si>
    <t>Expected return on pension plan assets</t>
  </si>
  <si>
    <t>Actuarial assumptions</t>
  </si>
  <si>
    <t>Applied mortality table</t>
  </si>
  <si>
    <t>Expected voluntary retirement (all ages)</t>
  </si>
  <si>
    <t>Funded</t>
  </si>
  <si>
    <t>Unfunded</t>
  </si>
  <si>
    <t>Other</t>
  </si>
  <si>
    <t>Accrued pension benefit obligations</t>
  </si>
  <si>
    <t>Plan assets (market value)</t>
  </si>
  <si>
    <t>Unrecognised net actuarial losses/(gains)</t>
  </si>
  <si>
    <t>Net pension benefit obligations</t>
  </si>
  <si>
    <t>Shares</t>
  </si>
  <si>
    <t>Property</t>
  </si>
  <si>
    <t>Deposits</t>
  </si>
  <si>
    <t>Convertibles</t>
  </si>
  <si>
    <t>Borrowings from financial institutions</t>
  </si>
  <si>
    <t>Total other non-current liabilities</t>
  </si>
  <si>
    <t xml:space="preserve">Liabilities that mature more than five years after </t>
  </si>
  <si>
    <t>year end:</t>
  </si>
  <si>
    <t>Income tax expense</t>
  </si>
  <si>
    <t>Specification of income tax expense:</t>
  </si>
  <si>
    <t>Current income tax payable</t>
  </si>
  <si>
    <t>Changes in deferred tax</t>
  </si>
  <si>
    <t>Effect of changes in tax rules</t>
  </si>
  <si>
    <t xml:space="preserve">Allocation of income tax expense between Norway </t>
  </si>
  <si>
    <t>and other countries:</t>
  </si>
  <si>
    <t>Norway</t>
  </si>
  <si>
    <t>Specification of current income tax payable:</t>
  </si>
  <si>
    <t>This year's payable income tax expense</t>
  </si>
  <si>
    <t>Income tax on given group contribution</t>
  </si>
  <si>
    <t>Too little/much income tax allocation pervious years</t>
  </si>
  <si>
    <t xml:space="preserve">Current income tax payable in the balance sheet </t>
  </si>
  <si>
    <t>Reconciliation from nominal to real income tax rate:</t>
  </si>
  <si>
    <t>The tax effect of the following items:</t>
  </si>
  <si>
    <t>Tax-free dividends</t>
  </si>
  <si>
    <t>Other non-deductible expenses</t>
  </si>
  <si>
    <t>Other non-taxable income</t>
  </si>
  <si>
    <t>This year's loss without the deferred tax benefit</t>
  </si>
  <si>
    <t>Change in the disparagement of the deferred tax benefit</t>
  </si>
  <si>
    <t xml:space="preserve">Effect of changes in tax rules and rates </t>
  </si>
  <si>
    <t>Other items</t>
  </si>
  <si>
    <t>Effective income tax rate</t>
  </si>
  <si>
    <t xml:space="preserve">Other permanent differences related to investments (the exemption </t>
  </si>
  <si>
    <t>method, in accordance with Norwegian taxation act § 2-38)</t>
  </si>
  <si>
    <t xml:space="preserve">The size of the current income tax payable and deferred tax related to items recorded directly against equity: </t>
  </si>
  <si>
    <t xml:space="preserve">Specification of the tax effect of temporary differences and losses carried forward: </t>
  </si>
  <si>
    <t>Benefit</t>
  </si>
  <si>
    <t>Liability</t>
  </si>
  <si>
    <t>Fixed assets</t>
  </si>
  <si>
    <t>Investments (current assets)</t>
  </si>
  <si>
    <t>Non-current liabilities</t>
  </si>
  <si>
    <t>Losses carried forward</t>
  </si>
  <si>
    <t>Off-balance sheet deferred tax benefits</t>
  </si>
  <si>
    <t>Net deferred benefit/liability in the balance sheet</t>
  </si>
  <si>
    <t xml:space="preserve">The deferred tax benefit is included in the balance sheet on the basis of future income. </t>
  </si>
  <si>
    <t xml:space="preserve">Unrecorded temporary differences in associates, subsidiaries and joint ventures: </t>
  </si>
  <si>
    <t>Company type:</t>
  </si>
  <si>
    <t>Subsidiary</t>
  </si>
  <si>
    <t>Associate</t>
  </si>
  <si>
    <t>Joint venture</t>
  </si>
  <si>
    <t>Provisions</t>
  </si>
  <si>
    <t>Provision 1</t>
  </si>
  <si>
    <t>Provision 2</t>
  </si>
  <si>
    <t>Provision 3</t>
  </si>
  <si>
    <t>Other provisions for liabilities and charges</t>
  </si>
  <si>
    <t>Secured borrowings and guarantees</t>
  </si>
  <si>
    <t>Secured borrowings etc:</t>
  </si>
  <si>
    <t>Current borrowings</t>
  </si>
  <si>
    <t>Debentures</t>
  </si>
  <si>
    <t>Other non-current borrowings</t>
  </si>
  <si>
    <t>Carrying amount of pledged assets</t>
  </si>
  <si>
    <t>Plant and equipment, etc.</t>
  </si>
  <si>
    <t>Guarantees</t>
  </si>
  <si>
    <t>Combined items</t>
  </si>
  <si>
    <t xml:space="preserve">Change in value of financial instruments valued at fair value </t>
  </si>
  <si>
    <t xml:space="preserve">Writedown of other current financial assets </t>
  </si>
  <si>
    <t xml:space="preserve">Writedown of non-current financial assets </t>
  </si>
  <si>
    <t xml:space="preserve">Interest expense to group companies </t>
  </si>
  <si>
    <t xml:space="preserve">Other interest expenses </t>
  </si>
  <si>
    <t xml:space="preserve">Other financial expenses </t>
  </si>
  <si>
    <t xml:space="preserve">Total of miscellaneous financial expenses </t>
  </si>
  <si>
    <t xml:space="preserve">Solitary transactions </t>
  </si>
  <si>
    <t xml:space="preserve">Contingent outcome and events after the balance sheet date </t>
  </si>
  <si>
    <t>Other off-balance sheet liabilities</t>
  </si>
  <si>
    <t xml:space="preserve">Liquidation and divestment of operations </t>
  </si>
  <si>
    <t xml:space="preserve">Financial market risk </t>
  </si>
  <si>
    <t>Currencies</t>
  </si>
  <si>
    <t>Bank deposits, cash etc. include restricted tax deduction funds with NOK xxx.xxx.</t>
  </si>
  <si>
    <t>Open note 2</t>
  </si>
  <si>
    <t>Open note 3</t>
  </si>
  <si>
    <t xml:space="preserve">Payroll costs, number of employees, benefits, loans to employees etc </t>
  </si>
  <si>
    <t xml:space="preserve">Contingent liabilities </t>
  </si>
  <si>
    <t xml:space="preserve">Note requirements related to mergers and demergers </t>
  </si>
  <si>
    <t xml:space="preserve">Cash flow statement </t>
  </si>
  <si>
    <t>CASH FLOW FROM OPERATIONS:</t>
  </si>
  <si>
    <t>Taxes paid for the period</t>
  </si>
  <si>
    <t>Depreciation and amortisation</t>
  </si>
  <si>
    <t>Pension expenses without cash effect</t>
  </si>
  <si>
    <t>Effect of currency rate changes</t>
  </si>
  <si>
    <t xml:space="preserve">Gain/(loss) on sale of fixed assets and intangibles </t>
  </si>
  <si>
    <t xml:space="preserve">Items classified as investment or financing activities </t>
  </si>
  <si>
    <t>Change in inventory</t>
  </si>
  <si>
    <t>Change in trade receivables</t>
  </si>
  <si>
    <t>Change in trade payables</t>
  </si>
  <si>
    <t>Changes in inter-company balances</t>
  </si>
  <si>
    <t xml:space="preserve">Changes in other current assets and other liabilities </t>
  </si>
  <si>
    <t xml:space="preserve">Net cash flow from operations </t>
  </si>
  <si>
    <t xml:space="preserve">CASH FLOW FROM INVESTMENT ACTIVITIES: </t>
  </si>
  <si>
    <t xml:space="preserve">Inflows due to sales of fixed assets </t>
  </si>
  <si>
    <t xml:space="preserve">Outflows due to purchases of fixed assets </t>
  </si>
  <si>
    <t>Inflows due to sales of intangibles</t>
  </si>
  <si>
    <t>Outflows due to purchases of intangibles</t>
  </si>
  <si>
    <t xml:space="preserve">Inflows due to sales of financial non-current assets </t>
  </si>
  <si>
    <t xml:space="preserve">Outflows due to purchases of financial non-current assets </t>
  </si>
  <si>
    <t xml:space="preserve">Inflows due to investments in financial non-current assets </t>
  </si>
  <si>
    <t xml:space="preserve">Outflows due to investments in financial non-current assets </t>
  </si>
  <si>
    <t xml:space="preserve">Net cash flow from investment activities  </t>
  </si>
  <si>
    <t xml:space="preserve">CASH FLOW FROM FINANCING ACTIVITIES: </t>
  </si>
  <si>
    <t xml:space="preserve">Inflow due to new non-current liabilities </t>
  </si>
  <si>
    <t xml:space="preserve">Outflow due to downpayment of non-current liabilities </t>
  </si>
  <si>
    <t xml:space="preserve">Inflow due to new current liabilities </t>
  </si>
  <si>
    <t xml:space="preserve">Outflow due to downpayment of current liabilities </t>
  </si>
  <si>
    <t xml:space="preserve">Net change in equity </t>
  </si>
  <si>
    <t xml:space="preserve">Equity repayment </t>
  </si>
  <si>
    <t xml:space="preserve">Inflow due to payments of shareholder contribution </t>
  </si>
  <si>
    <t xml:space="preserve">Payments in due to group contribution </t>
  </si>
  <si>
    <t xml:space="preserve">Payments out due to group contribution </t>
  </si>
  <si>
    <t>Net cash flow from financing activities</t>
  </si>
  <si>
    <t xml:space="preserve">Effects of currency rate changes on bank deposits, cash and equivalents </t>
  </si>
  <si>
    <t>Net change in bank overdraft</t>
  </si>
  <si>
    <t xml:space="preserve">Dividend payments </t>
  </si>
  <si>
    <t>Change in minority interests</t>
  </si>
  <si>
    <t xml:space="preserve">Net change in bank deposits, cash and equivalents </t>
  </si>
  <si>
    <t xml:space="preserve">Bank deposits, cash and equivalents at 1 January </t>
  </si>
  <si>
    <t xml:space="preserve">Bank deposits, cash and equivalents at 31 December </t>
  </si>
  <si>
    <t>Profit/(loss)before taxation</t>
  </si>
  <si>
    <t>Income tax</t>
  </si>
  <si>
    <t>Tax expense consists of current income tax expense and change in net deferred tax. Deferred tax liabilities and</t>
  </si>
  <si>
    <t>deferred tax assets are presented net in the balance sheet.</t>
  </si>
  <si>
    <t>Tax on profit/(loss)</t>
  </si>
  <si>
    <t>Profit/(loss) before taxation</t>
  </si>
  <si>
    <t>Alternative if defined contribution plan only</t>
  </si>
  <si>
    <t>Defined contribution plans are accounted for according to the matching principle. Contributions to the pension</t>
  </si>
  <si>
    <t>Alternative if defined benefit plan only</t>
  </si>
  <si>
    <t xml:space="preserve">Defined benefit plans are post employment benefit plans other than defined contribution plans. In accounting for defined </t>
  </si>
  <si>
    <t xml:space="preserve">benefit plans, the obligation is expensed over the service life according to the plan benefit formula. The method </t>
  </si>
  <si>
    <t xml:space="preserve">of allocation corresponds to the plan benefit formula, unless the bulk of the service costs accrue towards the end of </t>
  </si>
  <si>
    <t xml:space="preserve">the service life. In such instances, the service cost is allocated on a straight-line basis. A straight-line allocation is </t>
  </si>
  <si>
    <t>therefore applied for post-employment benefit plans operated in accordance with the occupational pension legislation.</t>
  </si>
  <si>
    <t>The net post-employment benefit obligation is the difference between the present value of the pension obligations and the value</t>
  </si>
  <si>
    <t>of plan assets that are invested for the purpose of paying the post-employment benefits. Plan assets are recognised at fair value.</t>
  </si>
  <si>
    <t>A valuation of post-employment benefit obligations and plan assets  is carried out as of the balance sheet date.</t>
  </si>
  <si>
    <t xml:space="preserve">An accrual for social security costs is included in the figures, calculated based on the net actual post-employment benefit deficit. </t>
  </si>
  <si>
    <t xml:space="preserve">Post-employment benefit obligations associated with the early retirement pension (AFP), in accordance with the LO/NHO </t>
  </si>
  <si>
    <t xml:space="preserve">arrangement, are a multi-employer defined benefit plan, but is recorded as a defined contribution plan, as it  </t>
  </si>
  <si>
    <t xml:space="preserve">Alternative for multi-employer defined benefit plan where the post-employment liability cannot be estimated. </t>
  </si>
  <si>
    <t xml:space="preserve">Through participation in multi-employer defined benefit plans, the company accounts for its share of the </t>
  </si>
  <si>
    <t xml:space="preserve">post-employment liability and assets, as well as expenses related to the post-employment plan. When the information </t>
  </si>
  <si>
    <t xml:space="preserve">necessary to account for a multi-employer plan as a defined benefit plan is not available, the plan is accounted for as a </t>
  </si>
  <si>
    <t xml:space="preserve">defined contribution plan. </t>
  </si>
  <si>
    <t xml:space="preserve">Defined contribution plan </t>
  </si>
  <si>
    <t>The entity's defined contribution plan is organized in accordance with Norwegian legislation on defined contribution pensions ("lov om</t>
  </si>
  <si>
    <t xml:space="preserve">Defined benefit plan </t>
  </si>
  <si>
    <t xml:space="preserve">The entity's defined benefit plan provides the right to defined future benefits. These are mainly dependent on the number of </t>
  </si>
  <si>
    <t>are funded through an insurance company. Executive officers of the entity are included in a separate pension plan in addition</t>
  </si>
  <si>
    <t>to the general pension plan. This plan is unfunded.</t>
  </si>
  <si>
    <t>Other pension expenses (defined contribution plan etc)</t>
  </si>
  <si>
    <t>Defined benefit plan:</t>
  </si>
  <si>
    <t>Financial assumptions (defined benefit plans)</t>
  </si>
  <si>
    <t>Applied disability tariff</t>
  </si>
  <si>
    <t>Accrued post-employment benefit obligations</t>
  </si>
  <si>
    <t>Net post-employment benefit obligations</t>
  </si>
  <si>
    <t>legislation.</t>
  </si>
  <si>
    <t>Number of people covered by the plan</t>
  </si>
  <si>
    <t>Combination of pension assets for the funded plan</t>
  </si>
  <si>
    <t>Minority interests</t>
  </si>
  <si>
    <t>Post 1</t>
  </si>
  <si>
    <t>XXXX</t>
  </si>
  <si>
    <t>Post 2</t>
  </si>
  <si>
    <t>Post 3</t>
  </si>
  <si>
    <t xml:space="preserve">Related party transactions, profit and loss </t>
  </si>
  <si>
    <t>Transaction/transaction type</t>
  </si>
  <si>
    <t>Transaction/transaction type 1</t>
  </si>
  <si>
    <t>Transaction/transaction type 2</t>
  </si>
  <si>
    <t>Transaction/transaction type 3</t>
  </si>
  <si>
    <t>Counterpart</t>
  </si>
  <si>
    <t>Relationship to the counterpart</t>
  </si>
  <si>
    <t xml:space="preserve">Further explanation to related party transactions: </t>
  </si>
  <si>
    <t>Transaction/transaction type 1:</t>
  </si>
  <si>
    <t>Transaction/transaction type 2:</t>
  </si>
  <si>
    <t>Transaction/transaction type 3:</t>
  </si>
  <si>
    <t>Related party balance items</t>
  </si>
  <si>
    <t>Belongs to 
P&amp;L line</t>
  </si>
  <si>
    <t>Accounts receivables</t>
  </si>
  <si>
    <t xml:space="preserve">Further explanation to related party balance items:  </t>
  </si>
  <si>
    <t>PARENT COMPANY</t>
  </si>
  <si>
    <t>Depreciation method</t>
  </si>
  <si>
    <t>Voting share</t>
  </si>
  <si>
    <t xml:space="preserve">Construction loan interest connected with plants under construction are capitalized as part of the cost of the plant. </t>
  </si>
  <si>
    <t>Parent company</t>
  </si>
  <si>
    <t xml:space="preserve">Transferred from share premium </t>
  </si>
  <si>
    <t>Accounting for the AFP plan</t>
  </si>
  <si>
    <t>Going consern assumption</t>
  </si>
  <si>
    <t xml:space="preserve">Joint ventures is accounted for  using proportionate consolidation. The share of net income and balance sheet items is included on a </t>
  </si>
  <si>
    <t>JV</t>
  </si>
  <si>
    <t xml:space="preserve">The company is required to have an occupational pension plan in accordance with Norwegian legislation on occupational </t>
  </si>
  <si>
    <t xml:space="preserve">pensions ("lov om obligatorisk tjenestepensjon"). The company's pension plan meet the requirements of this </t>
  </si>
  <si>
    <t xml:space="preserve">The company has a actual financial liability due to the agreement for the AFP-plan. Tthe information available is not </t>
  </si>
  <si>
    <t xml:space="preserve">sufficient in order to enable recognition of a pension liability. The plan is recognised as a defined contribution plan. </t>
  </si>
  <si>
    <t>Paid-in equity</t>
  </si>
  <si>
    <t>Other paid-in equity</t>
  </si>
  <si>
    <t>Total paid-in equity</t>
  </si>
  <si>
    <t>Total remaining shareholders</t>
  </si>
  <si>
    <t>Tax counselling</t>
  </si>
  <si>
    <t>innskuddspensjon"). XX employees are covered by the plan.</t>
  </si>
  <si>
    <t>Reser-ves</t>
  </si>
  <si>
    <t>Estimated income tax according to nominal tax rate (22%)</t>
  </si>
  <si>
    <t xml:space="preserve">           Other current liabilities</t>
  </si>
  <si>
    <t xml:space="preserve">           Other receivables</t>
  </si>
  <si>
    <t>The financial statements have been prepared in accordance with the Norwegian Accounting Act and generally</t>
  </si>
  <si>
    <t>accepted accounting principles in Norway.</t>
  </si>
  <si>
    <t xml:space="preserve">Related party transactions </t>
  </si>
  <si>
    <t xml:space="preserve">Consolidation principles </t>
  </si>
  <si>
    <t xml:space="preserve">Research costs are expensed as incurred. Expenses relating to the development of intangible assets are </t>
  </si>
  <si>
    <t>Development</t>
  </si>
  <si>
    <t>Note 21</t>
  </si>
  <si>
    <t>Note 33</t>
  </si>
  <si>
    <t>2023</t>
  </si>
  <si>
    <t>2024</t>
  </si>
  <si>
    <r>
      <rPr>
        <i/>
        <sz val="10"/>
        <rFont val="Arial"/>
        <family val="2"/>
      </rPr>
      <t>Location</t>
    </r>
    <r>
      <rPr>
        <sz val="10"/>
        <rFont val="Arial"/>
        <family val="2"/>
      </rPr>
      <t>, .................., 2025</t>
    </r>
  </si>
  <si>
    <t>Notes to the annual accounts, year ended 31 December 2024</t>
  </si>
  <si>
    <t>Cost at 1 January 2024</t>
  </si>
  <si>
    <t>Cost at 31 December 2024</t>
  </si>
  <si>
    <t>Acc. amortisation at 31 December 2024</t>
  </si>
  <si>
    <t>impairment at 31 December 2024</t>
  </si>
  <si>
    <t>and impairment at 31 Dec. 2024</t>
  </si>
  <si>
    <t>Balance at 31 December 2024</t>
  </si>
  <si>
    <t>and impairment at 31 December 2024</t>
  </si>
  <si>
    <t>Acc. depreciation at 31 December 2024</t>
  </si>
  <si>
    <t>Opening balance at 1 January 2024</t>
  </si>
  <si>
    <t>Closing balance at 31 December 2024</t>
  </si>
  <si>
    <t>The share capital in the company at 31 December 2024 consists of the following classes:</t>
  </si>
  <si>
    <t>Largest shareholders as of 31 December 2024:</t>
  </si>
  <si>
    <t>Equity at 1 January 2024</t>
  </si>
  <si>
    <t>Equity at 31 December 2024</t>
  </si>
  <si>
    <t>Specification of earned equity at 31 December 2024</t>
  </si>
  <si>
    <t xml:space="preserve">enkelte selskap.  </t>
  </si>
  <si>
    <t xml:space="preserve">Notedokumentet kan benyttes for foretak i kategoriene mellomstore foretak, store foretak og </t>
  </si>
  <si>
    <t>foretak av allmenn interesse. For foretak av allmenn interesse</t>
  </si>
  <si>
    <r>
      <rPr>
        <sz val="10"/>
        <rFont val="Arial"/>
        <family val="2"/>
      </rPr>
      <t>er det utvidede krav til noteopplysninger. Disse er angitt i note I til X, delvis med henvisning</t>
    </r>
  </si>
  <si>
    <t xml:space="preserve">til aktuell regnskapsstandard.For små foretak er det reduserte krav til </t>
  </si>
  <si>
    <t>Special regulations for public interest entities</t>
  </si>
  <si>
    <t xml:space="preserve">forenklingsreglene for mikroforetak og små foretak ved utarbeidelse av enkeltstående selskapsregnskap er utarbeidet </t>
  </si>
  <si>
    <t>en egen veiledning i "AS Enighet for mikro og små foretak".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</si>
</sst>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_ &quot;$&quot;\ * #,##0.00_ ;_ &quot;$&quot;\ * \-#,##0.00_ ;_ &quot;$&quot;\ * &quot;-&quot;??_ ;_ @_ "/>
    <numFmt numFmtId="166" formatCode="_ * #,##0_ ;_ * \-#,##0_ ;_ * &quot;-&quot;??_ ;_ @_ "/>
    <numFmt numFmtId="167" formatCode="0\ %;[Red]\ \-0\ %"/>
    <numFmt numFmtId="168" formatCode="#,##0.0"/>
  </numFmts>
  <fonts count="42" x14ac:knownFonts="1">
    <font>
      <sz val="10"/>
      <name val="Arial"/>
      <family val="2"/>
    </font>
    <font>
      <sz val="10"/>
      <name val="Arial"/>
      <family val="2"/>
    </font>
    <font>
      <b/>
      <sz val="10"/>
      <name val="Arial"/>
      <family val="2"/>
    </font>
    <font>
      <sz val="10"/>
      <color indexed="12"/>
      <name val="Arial"/>
      <family val="2"/>
    </font>
    <font>
      <b/>
      <sz val="14"/>
      <name val="Arial"/>
      <family val="2"/>
    </font>
    <font>
      <b/>
      <sz val="18"/>
      <name val="Arial"/>
      <family val="2"/>
    </font>
    <font>
      <sz val="10"/>
      <name val="Times New Roman"/>
      <family val="1"/>
    </font>
    <font>
      <sz val="8"/>
      <name val="Times New Roman"/>
      <family val="1"/>
    </font>
    <font>
      <sz val="10"/>
      <color indexed="9"/>
      <name val="Arial"/>
      <family val="2"/>
    </font>
    <font>
      <b/>
      <sz val="10"/>
      <name val="Arial"/>
      <family val="2"/>
    </font>
    <font>
      <b/>
      <sz val="10"/>
      <color indexed="12"/>
      <name val="Arial"/>
      <family val="2"/>
    </font>
    <font>
      <b/>
      <sz val="18"/>
      <name val="Arial"/>
      <family val="2"/>
    </font>
    <font>
      <sz val="10"/>
      <name val="Arial"/>
      <family val="2"/>
    </font>
    <font>
      <b/>
      <sz val="11"/>
      <name val="Arial"/>
      <family val="2"/>
    </font>
    <font>
      <sz val="12"/>
      <name val="Arial"/>
      <family val="2"/>
    </font>
    <font>
      <sz val="10"/>
      <name val="Arial"/>
      <family val="2"/>
    </font>
    <font>
      <b/>
      <sz val="12"/>
      <name val="Arial"/>
      <family val="2"/>
    </font>
    <font>
      <sz val="11"/>
      <name val="Arial"/>
      <family val="2"/>
    </font>
    <font>
      <u/>
      <sz val="10"/>
      <name val="Arial"/>
      <family val="2"/>
    </font>
    <font>
      <sz val="10"/>
      <name val="Arial"/>
      <family val="2"/>
    </font>
    <font>
      <i/>
      <sz val="10"/>
      <name val="Arial"/>
      <family val="2"/>
    </font>
    <font>
      <sz val="8"/>
      <name val="Arial"/>
      <family val="2"/>
    </font>
    <font>
      <b/>
      <u/>
      <sz val="10"/>
      <name val="Arial"/>
      <family val="2"/>
    </font>
    <font>
      <sz val="9"/>
      <name val="Arial"/>
      <family val="2"/>
    </font>
    <font>
      <b/>
      <sz val="9"/>
      <name val="Arial"/>
      <family val="2"/>
    </font>
    <font>
      <sz val="36"/>
      <name val="Times New Roman"/>
      <family val="1"/>
    </font>
    <font>
      <b/>
      <sz val="24"/>
      <name val="Times New Roman"/>
      <family val="1"/>
    </font>
    <font>
      <sz val="24"/>
      <name val="Arial"/>
      <family val="2"/>
    </font>
    <font>
      <b/>
      <sz val="14"/>
      <name val="Arial"/>
      <family val="2"/>
    </font>
    <font>
      <b/>
      <i/>
      <sz val="10"/>
      <name val="Arial"/>
      <family val="2"/>
    </font>
    <font>
      <sz val="10"/>
      <name val="Arial"/>
      <family val="2"/>
    </font>
    <font>
      <sz val="8"/>
      <color indexed="81"/>
      <name val="Tahoma"/>
      <family val="2"/>
    </font>
    <font>
      <b/>
      <sz val="8"/>
      <color indexed="81"/>
      <name val="Tahoma"/>
      <family val="2"/>
    </font>
    <font>
      <b/>
      <i/>
      <sz val="12"/>
      <name val="Arial"/>
      <family val="2"/>
    </font>
    <font>
      <sz val="10"/>
      <name val="Arial"/>
      <family val="2"/>
    </font>
    <font>
      <sz val="10"/>
      <color indexed="10"/>
      <name val="Arial"/>
      <family val="2"/>
    </font>
    <font>
      <b/>
      <sz val="13"/>
      <name val="Arial"/>
      <family val="2"/>
    </font>
    <font>
      <sz val="13"/>
      <name val="Arial"/>
      <family val="2"/>
    </font>
    <font>
      <b/>
      <i/>
      <sz val="13"/>
      <name val="Arial"/>
      <family val="2"/>
    </font>
    <font>
      <i/>
      <sz val="10"/>
      <color indexed="10"/>
      <name val="Arial"/>
      <family val="2"/>
    </font>
    <font>
      <b/>
      <sz val="10"/>
      <name val="Arial"/>
      <family val="2"/>
    </font>
    <font>
      <b/>
      <sz val="9"/>
      <color indexed="81"/>
      <name val="Tahoma"/>
      <family val="2"/>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0"/>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s>
  <cellStyleXfs count="14">
    <xf numFmtId="0" fontId="0" fillId="0" borderId="0"/>
    <xf numFmtId="164"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4" fontId="7" fillId="0" borderId="0"/>
    <xf numFmtId="1" fontId="7" fillId="0" borderId="0"/>
    <xf numFmtId="37" fontId="4" fillId="0" borderId="0">
      <alignment horizontal="centerContinuous"/>
    </xf>
    <xf numFmtId="0" fontId="1" fillId="0" borderId="0"/>
    <xf numFmtId="0" fontId="2" fillId="0" borderId="0"/>
    <xf numFmtId="9" fontId="6" fillId="0" borderId="0" applyFont="0" applyFill="0" applyBorder="0" applyAlignment="0" applyProtection="0"/>
    <xf numFmtId="167" fontId="7" fillId="0" borderId="0"/>
    <xf numFmtId="37" fontId="5" fillId="0" borderId="0">
      <alignment horizontal="centerContinuous"/>
    </xf>
    <xf numFmtId="0" fontId="2" fillId="0" borderId="0"/>
    <xf numFmtId="40" fontId="7" fillId="0" borderId="0"/>
  </cellStyleXfs>
  <cellXfs count="373">
    <xf numFmtId="0" fontId="0" fillId="0" borderId="0" xfId="0"/>
    <xf numFmtId="3" fontId="3" fillId="0" borderId="0" xfId="0" applyNumberFormat="1" applyFont="1" applyBorder="1"/>
    <xf numFmtId="3" fontId="0" fillId="0" borderId="0" xfId="0" applyNumberFormat="1" applyBorder="1"/>
    <xf numFmtId="3" fontId="3" fillId="0" borderId="1" xfId="0" applyNumberFormat="1" applyFont="1" applyBorder="1"/>
    <xf numFmtId="3" fontId="2" fillId="0" borderId="2" xfId="0" applyNumberFormat="1" applyFont="1" applyBorder="1"/>
    <xf numFmtId="0" fontId="9" fillId="0" borderId="0" xfId="0" applyFont="1"/>
    <xf numFmtId="3" fontId="2" fillId="0" borderId="0" xfId="0" applyNumberFormat="1" applyFont="1" applyBorder="1"/>
    <xf numFmtId="3" fontId="3" fillId="0" borderId="2" xfId="0" applyNumberFormat="1" applyFont="1" applyBorder="1"/>
    <xf numFmtId="3" fontId="1" fillId="0" borderId="0" xfId="0" applyNumberFormat="1" applyFont="1" applyBorder="1"/>
    <xf numFmtId="3" fontId="3" fillId="0" borderId="0" xfId="0" applyNumberFormat="1" applyFont="1" applyBorder="1" applyAlignment="1">
      <alignment horizontal="right"/>
    </xf>
    <xf numFmtId="3" fontId="0" fillId="0" borderId="0" xfId="0" applyNumberFormat="1" applyBorder="1" applyAlignment="1">
      <alignment horizontal="center"/>
    </xf>
    <xf numFmtId="3" fontId="3" fillId="0" borderId="0" xfId="0" applyNumberFormat="1" applyFont="1" applyBorder="1" applyAlignment="1">
      <alignment wrapText="1"/>
    </xf>
    <xf numFmtId="3" fontId="9" fillId="0" borderId="0" xfId="0" applyNumberFormat="1" applyFont="1" applyBorder="1"/>
    <xf numFmtId="3" fontId="2" fillId="0" borderId="0" xfId="8" applyNumberFormat="1" applyFont="1" applyBorder="1" applyAlignment="1">
      <alignment horizontal="center"/>
    </xf>
    <xf numFmtId="3" fontId="2" fillId="0" borderId="0" xfId="8" applyNumberFormat="1" applyBorder="1"/>
    <xf numFmtId="3" fontId="9" fillId="0" borderId="0" xfId="0" applyNumberFormat="1" applyFont="1" applyBorder="1" applyAlignment="1">
      <alignment horizontal="center"/>
    </xf>
    <xf numFmtId="3" fontId="8" fillId="0" borderId="0" xfId="0" applyNumberFormat="1" applyFont="1" applyBorder="1"/>
    <xf numFmtId="3" fontId="2" fillId="0" borderId="0" xfId="12" applyNumberFormat="1" applyBorder="1"/>
    <xf numFmtId="3" fontId="2" fillId="0" borderId="0" xfId="12" applyNumberFormat="1" applyFont="1" applyBorder="1"/>
    <xf numFmtId="3" fontId="10" fillId="0" borderId="0" xfId="0" applyNumberFormat="1" applyFont="1" applyBorder="1"/>
    <xf numFmtId="3" fontId="0" fillId="2" borderId="0" xfId="0" applyNumberFormat="1" applyFill="1" applyBorder="1" applyAlignment="1">
      <alignment horizontal="centerContinuous"/>
    </xf>
    <xf numFmtId="3" fontId="1" fillId="2" borderId="0" xfId="0" applyNumberFormat="1" applyFont="1" applyFill="1" applyBorder="1"/>
    <xf numFmtId="3" fontId="0" fillId="2" borderId="0" xfId="0" applyNumberFormat="1" applyFill="1" applyBorder="1"/>
    <xf numFmtId="3" fontId="0" fillId="0" borderId="0" xfId="0" quotePrefix="1" applyNumberFormat="1" applyBorder="1"/>
    <xf numFmtId="3" fontId="1" fillId="3" borderId="0" xfId="0" applyNumberFormat="1" applyFont="1" applyFill="1" applyBorder="1"/>
    <xf numFmtId="3" fontId="2" fillId="0" borderId="3" xfId="0" applyNumberFormat="1" applyFont="1" applyBorder="1"/>
    <xf numFmtId="3" fontId="3" fillId="0" borderId="3" xfId="0" applyNumberFormat="1" applyFont="1" applyBorder="1"/>
    <xf numFmtId="0" fontId="0" fillId="0" borderId="0" xfId="0" applyNumberFormat="1"/>
    <xf numFmtId="0" fontId="0" fillId="0" borderId="4" xfId="0" applyNumberFormat="1" applyBorder="1"/>
    <xf numFmtId="0" fontId="0" fillId="0" borderId="5" xfId="0" applyNumberFormat="1" applyBorder="1"/>
    <xf numFmtId="0" fontId="0" fillId="0" borderId="6" xfId="0" applyNumberFormat="1" applyBorder="1"/>
    <xf numFmtId="0" fontId="0" fillId="0" borderId="7" xfId="0" applyNumberFormat="1" applyBorder="1"/>
    <xf numFmtId="0" fontId="0" fillId="0" borderId="0" xfId="0" applyNumberFormat="1" applyBorder="1"/>
    <xf numFmtId="0" fontId="0" fillId="0" borderId="8" xfId="0" applyNumberFormat="1" applyBorder="1"/>
    <xf numFmtId="0" fontId="0" fillId="0" borderId="9" xfId="0" applyNumberFormat="1" applyBorder="1"/>
    <xf numFmtId="0" fontId="0" fillId="0" borderId="1" xfId="0" applyNumberFormat="1" applyBorder="1"/>
    <xf numFmtId="0" fontId="0" fillId="0" borderId="10" xfId="0" applyNumberFormat="1" applyBorder="1"/>
    <xf numFmtId="3" fontId="11" fillId="0" borderId="0" xfId="0" applyNumberFormat="1" applyFont="1" applyBorder="1" applyAlignment="1">
      <alignment horizontal="center"/>
    </xf>
    <xf numFmtId="3" fontId="28" fillId="0" borderId="0" xfId="0" applyNumberFormat="1" applyFont="1" applyBorder="1" applyAlignment="1">
      <alignment horizontal="center"/>
    </xf>
    <xf numFmtId="3" fontId="2" fillId="0" borderId="0" xfId="0" quotePrefix="1" applyNumberFormat="1" applyFont="1" applyBorder="1" applyAlignment="1">
      <alignment horizontal="right"/>
    </xf>
    <xf numFmtId="3" fontId="2" fillId="0" borderId="0" xfId="0" quotePrefix="1" applyNumberFormat="1" applyFont="1" applyBorder="1" applyAlignment="1">
      <alignment horizontal="center"/>
    </xf>
    <xf numFmtId="3" fontId="35" fillId="0" borderId="0" xfId="0" applyNumberFormat="1" applyFont="1" applyBorder="1"/>
    <xf numFmtId="168" fontId="0" fillId="0" borderId="0" xfId="0" applyNumberFormat="1" applyBorder="1"/>
    <xf numFmtId="3" fontId="9" fillId="2" borderId="0" xfId="0" applyNumberFormat="1" applyFont="1" applyFill="1" applyBorder="1"/>
    <xf numFmtId="166" fontId="1" fillId="0" borderId="0" xfId="1" applyNumberFormat="1" applyFont="1" applyFill="1" applyBorder="1"/>
    <xf numFmtId="166" fontId="9" fillId="0" borderId="11" xfId="1" applyNumberFormat="1" applyFont="1" applyFill="1" applyBorder="1"/>
    <xf numFmtId="166" fontId="9" fillId="0" borderId="12" xfId="1" applyNumberFormat="1" applyFont="1" applyFill="1" applyBorder="1"/>
    <xf numFmtId="166" fontId="21" fillId="0" borderId="0" xfId="1" applyNumberFormat="1" applyFont="1" applyFill="1"/>
    <xf numFmtId="166" fontId="30" fillId="0" borderId="0" xfId="1" applyNumberFormat="1" applyFont="1" applyFill="1"/>
    <xf numFmtId="166" fontId="30" fillId="0" borderId="0" xfId="1" applyNumberFormat="1" applyFont="1" applyFill="1" applyAlignment="1">
      <alignment horizontal="right"/>
    </xf>
    <xf numFmtId="166" fontId="9" fillId="0" borderId="0" xfId="1" applyNumberFormat="1" applyFont="1" applyFill="1" applyBorder="1"/>
    <xf numFmtId="166" fontId="12" fillId="0" borderId="0" xfId="1" applyNumberFormat="1" applyFont="1" applyFill="1"/>
    <xf numFmtId="166" fontId="12" fillId="0" borderId="0" xfId="1" applyNumberFormat="1" applyFont="1" applyFill="1" applyBorder="1"/>
    <xf numFmtId="166" fontId="9" fillId="2" borderId="0" xfId="1" applyNumberFormat="1" applyFont="1" applyFill="1"/>
    <xf numFmtId="166" fontId="0" fillId="2" borderId="0" xfId="1" applyNumberFormat="1" applyFont="1" applyFill="1"/>
    <xf numFmtId="0" fontId="28" fillId="0" borderId="0" xfId="0" applyFont="1"/>
    <xf numFmtId="0" fontId="9" fillId="0" borderId="0" xfId="0" applyFont="1" applyFill="1"/>
    <xf numFmtId="0" fontId="0" fillId="0" borderId="0" xfId="0" applyFill="1"/>
    <xf numFmtId="166" fontId="0" fillId="0" borderId="0" xfId="1" applyNumberFormat="1" applyFont="1" applyFill="1"/>
    <xf numFmtId="0" fontId="1" fillId="0" borderId="0" xfId="7" applyFill="1"/>
    <xf numFmtId="166" fontId="9" fillId="0" borderId="0" xfId="1" applyNumberFormat="1" applyFont="1" applyFill="1"/>
    <xf numFmtId="166" fontId="39" fillId="0" borderId="0" xfId="1" applyNumberFormat="1" applyFont="1" applyFill="1"/>
    <xf numFmtId="166" fontId="20" fillId="0" borderId="0" xfId="1" applyNumberFormat="1" applyFont="1" applyFill="1"/>
    <xf numFmtId="166" fontId="1" fillId="0" borderId="0" xfId="1" applyNumberFormat="1" applyFont="1" applyFill="1"/>
    <xf numFmtId="0" fontId="0" fillId="0" borderId="0" xfId="0" applyFill="1" applyAlignment="1">
      <alignment horizontal="left"/>
    </xf>
    <xf numFmtId="166" fontId="9" fillId="0" borderId="12" xfId="1" quotePrefix="1" applyNumberFormat="1" applyFont="1" applyFill="1" applyBorder="1" applyAlignment="1">
      <alignment horizontal="right"/>
    </xf>
    <xf numFmtId="166" fontId="9" fillId="0" borderId="0" xfId="1" applyNumberFormat="1" applyFont="1" applyFill="1" applyAlignment="1">
      <alignment horizontal="right"/>
    </xf>
    <xf numFmtId="166" fontId="9" fillId="0" borderId="0" xfId="1" applyNumberFormat="1" applyFont="1" applyFill="1" applyAlignment="1">
      <alignment horizontal="center"/>
    </xf>
    <xf numFmtId="166" fontId="12" fillId="0" borderId="12" xfId="1" applyNumberFormat="1" applyFont="1" applyFill="1" applyBorder="1"/>
    <xf numFmtId="166" fontId="11" fillId="0" borderId="0" xfId="1" applyNumberFormat="1" applyFont="1" applyFill="1" applyAlignment="1"/>
    <xf numFmtId="166" fontId="11" fillId="0" borderId="0" xfId="1" applyNumberFormat="1" applyFont="1" applyFill="1" applyAlignment="1">
      <alignment horizontal="left"/>
    </xf>
    <xf numFmtId="166" fontId="11" fillId="0" borderId="0" xfId="1" applyNumberFormat="1" applyFont="1" applyFill="1" applyAlignment="1">
      <alignment horizontal="centerContinuous"/>
    </xf>
    <xf numFmtId="166" fontId="12" fillId="0" borderId="0" xfId="1" applyNumberFormat="1" applyFont="1" applyFill="1" applyAlignment="1">
      <alignment horizontal="center"/>
    </xf>
    <xf numFmtId="166" fontId="36" fillId="0" borderId="0" xfId="1" applyNumberFormat="1" applyFont="1" applyFill="1"/>
    <xf numFmtId="166" fontId="37" fillId="0" borderId="0" xfId="1" applyNumberFormat="1" applyFont="1" applyFill="1"/>
    <xf numFmtId="166" fontId="37" fillId="0" borderId="0" xfId="1" applyNumberFormat="1" applyFont="1" applyFill="1" applyAlignment="1">
      <alignment horizontal="center"/>
    </xf>
    <xf numFmtId="166" fontId="13" fillId="0" borderId="0" xfId="1" applyNumberFormat="1" applyFont="1" applyFill="1"/>
    <xf numFmtId="166" fontId="15" fillId="0" borderId="0" xfId="1" applyNumberFormat="1" applyFont="1" applyFill="1"/>
    <xf numFmtId="166" fontId="15" fillId="0" borderId="0" xfId="1" applyNumberFormat="1" applyFont="1" applyFill="1" applyAlignment="1">
      <alignment horizontal="center"/>
    </xf>
    <xf numFmtId="166" fontId="19" fillId="0" borderId="11" xfId="1" applyNumberFormat="1" applyFont="1" applyFill="1" applyBorder="1"/>
    <xf numFmtId="166" fontId="17" fillId="0" borderId="11" xfId="1" applyNumberFormat="1" applyFont="1" applyFill="1" applyBorder="1"/>
    <xf numFmtId="166" fontId="17" fillId="0" borderId="0" xfId="1" applyNumberFormat="1" applyFont="1" applyFill="1"/>
    <xf numFmtId="166" fontId="19" fillId="0" borderId="0" xfId="1" applyNumberFormat="1" applyFont="1" applyFill="1"/>
    <xf numFmtId="166" fontId="12" fillId="0" borderId="11" xfId="1" applyNumberFormat="1" applyFont="1" applyFill="1" applyBorder="1"/>
    <xf numFmtId="166" fontId="37" fillId="0" borderId="0" xfId="1" applyNumberFormat="1" applyFont="1" applyFill="1" applyBorder="1"/>
    <xf numFmtId="166" fontId="19" fillId="0" borderId="0" xfId="1" applyNumberFormat="1" applyFont="1" applyFill="1" applyBorder="1"/>
    <xf numFmtId="166" fontId="24" fillId="0" borderId="0" xfId="1" applyNumberFormat="1" applyFont="1" applyFill="1" applyBorder="1" applyAlignment="1">
      <alignment horizontal="left"/>
    </xf>
    <xf numFmtId="166" fontId="17" fillId="0" borderId="0" xfId="1" applyNumberFormat="1" applyFont="1" applyFill="1" applyBorder="1"/>
    <xf numFmtId="166" fontId="13" fillId="0" borderId="0" xfId="1" applyNumberFormat="1" applyFont="1" applyFill="1" applyBorder="1" applyAlignment="1">
      <alignment horizontal="right"/>
    </xf>
    <xf numFmtId="166" fontId="9" fillId="0" borderId="0" xfId="1" quotePrefix="1" applyNumberFormat="1" applyFont="1" applyFill="1" applyBorder="1" applyAlignment="1">
      <alignment horizontal="right"/>
    </xf>
    <xf numFmtId="166" fontId="23" fillId="0" borderId="0" xfId="1" applyNumberFormat="1" applyFont="1" applyFill="1" applyBorder="1" applyAlignment="1">
      <alignment horizontal="right"/>
    </xf>
    <xf numFmtId="166" fontId="1" fillId="0" borderId="0" xfId="1" applyNumberFormat="1" applyFont="1" applyFill="1" applyBorder="1" applyAlignment="1">
      <alignment horizontal="right"/>
    </xf>
    <xf numFmtId="166" fontId="30" fillId="0" borderId="0" xfId="1" applyNumberFormat="1" applyFont="1" applyFill="1" applyBorder="1"/>
    <xf numFmtId="166" fontId="23" fillId="0" borderId="0" xfId="1" applyNumberFormat="1" applyFont="1" applyFill="1"/>
    <xf numFmtId="166" fontId="29" fillId="0" borderId="0" xfId="1" applyNumberFormat="1" applyFont="1" applyFill="1" applyBorder="1"/>
    <xf numFmtId="166" fontId="12" fillId="0" borderId="0" xfId="1" applyNumberFormat="1" applyFont="1" applyFill="1" applyBorder="1" applyAlignment="1"/>
    <xf numFmtId="166" fontId="9" fillId="0" borderId="12" xfId="1" applyNumberFormat="1" applyFont="1" applyFill="1" applyBorder="1" applyAlignment="1">
      <alignment horizontal="left"/>
    </xf>
    <xf numFmtId="166" fontId="29" fillId="0" borderId="0" xfId="1" applyNumberFormat="1" applyFont="1" applyFill="1"/>
    <xf numFmtId="166" fontId="9" fillId="0" borderId="12" xfId="1" applyNumberFormat="1" applyFont="1" applyFill="1" applyBorder="1" applyAlignment="1">
      <alignment wrapText="1"/>
    </xf>
    <xf numFmtId="166" fontId="12" fillId="0" borderId="13" xfId="1" applyNumberFormat="1" applyFont="1" applyFill="1" applyBorder="1" applyAlignment="1"/>
    <xf numFmtId="166" fontId="12" fillId="0" borderId="0" xfId="1" applyNumberFormat="1" applyFont="1" applyFill="1" applyBorder="1" applyAlignment="1">
      <alignment horizontal="left"/>
    </xf>
    <xf numFmtId="166" fontId="9" fillId="0" borderId="11" xfId="1" applyNumberFormat="1" applyFont="1" applyFill="1" applyBorder="1" applyAlignment="1"/>
    <xf numFmtId="166" fontId="9" fillId="0" borderId="12" xfId="1" applyNumberFormat="1" applyFont="1" applyFill="1" applyBorder="1" applyAlignment="1"/>
    <xf numFmtId="166" fontId="12" fillId="0" borderId="0" xfId="1" applyNumberFormat="1" applyFont="1" applyFill="1" applyAlignment="1"/>
    <xf numFmtId="166" fontId="36" fillId="0" borderId="0" xfId="1" applyNumberFormat="1" applyFont="1" applyFill="1" applyBorder="1"/>
    <xf numFmtId="166" fontId="13" fillId="0" borderId="0" xfId="1" applyNumberFormat="1" applyFont="1" applyFill="1" applyBorder="1"/>
    <xf numFmtId="166" fontId="17" fillId="0" borderId="0" xfId="1" applyNumberFormat="1" applyFont="1" applyFill="1" applyAlignment="1">
      <alignment horizontal="center"/>
    </xf>
    <xf numFmtId="166" fontId="12" fillId="0" borderId="12" xfId="1" applyNumberFormat="1" applyFont="1" applyFill="1" applyBorder="1" applyAlignment="1"/>
    <xf numFmtId="166" fontId="12" fillId="0" borderId="1" xfId="1" applyNumberFormat="1" applyFont="1" applyFill="1" applyBorder="1"/>
    <xf numFmtId="166" fontId="12" fillId="0" borderId="2" xfId="1" applyNumberFormat="1" applyFont="1" applyFill="1" applyBorder="1"/>
    <xf numFmtId="166" fontId="12" fillId="0" borderId="5" xfId="1" applyNumberFormat="1" applyFont="1" applyFill="1" applyBorder="1"/>
    <xf numFmtId="166" fontId="13" fillId="0" borderId="12" xfId="1" applyNumberFormat="1" applyFont="1" applyFill="1" applyBorder="1" applyAlignment="1">
      <alignment vertical="top" wrapText="1"/>
    </xf>
    <xf numFmtId="166" fontId="13" fillId="0" borderId="12" xfId="1" applyNumberFormat="1" applyFont="1" applyFill="1" applyBorder="1" applyAlignment="1">
      <alignment horizontal="center" vertical="top" wrapText="1"/>
    </xf>
    <xf numFmtId="166" fontId="9" fillId="0" borderId="2" xfId="1" applyNumberFormat="1" applyFont="1" applyFill="1" applyBorder="1"/>
    <xf numFmtId="166" fontId="9" fillId="0" borderId="2" xfId="1" applyNumberFormat="1" applyFont="1" applyFill="1" applyBorder="1" applyAlignment="1">
      <alignment horizontal="right"/>
    </xf>
    <xf numFmtId="166" fontId="12" fillId="0" borderId="0" xfId="1" quotePrefix="1" applyNumberFormat="1" applyFont="1" applyFill="1" applyAlignment="1">
      <alignment horizontal="center"/>
    </xf>
    <xf numFmtId="166" fontId="12" fillId="0" borderId="0" xfId="1" applyNumberFormat="1" applyFont="1" applyFill="1" applyAlignment="1">
      <alignment horizontal="justify"/>
    </xf>
    <xf numFmtId="166" fontId="13" fillId="0" borderId="12" xfId="1" applyNumberFormat="1" applyFont="1" applyFill="1" applyBorder="1" applyAlignment="1">
      <alignment vertical="top"/>
    </xf>
    <xf numFmtId="166" fontId="36" fillId="0" borderId="0" xfId="1" applyNumberFormat="1" applyFont="1" applyFill="1" applyBorder="1" applyAlignment="1"/>
    <xf numFmtId="166" fontId="37" fillId="0" borderId="0" xfId="1" applyNumberFormat="1" applyFont="1" applyFill="1" applyAlignment="1"/>
    <xf numFmtId="166" fontId="13" fillId="0" borderId="0" xfId="1" applyNumberFormat="1" applyFont="1" applyFill="1" applyBorder="1" applyAlignment="1"/>
    <xf numFmtId="166" fontId="16" fillId="0" borderId="0" xfId="1" applyNumberFormat="1" applyFont="1" applyFill="1" applyBorder="1" applyAlignment="1"/>
    <xf numFmtId="166" fontId="14" fillId="0" borderId="0" xfId="1" applyNumberFormat="1" applyFont="1" applyFill="1" applyAlignment="1"/>
    <xf numFmtId="166" fontId="9" fillId="0" borderId="0" xfId="1" applyNumberFormat="1" applyFont="1" applyFill="1" applyBorder="1" applyAlignment="1">
      <alignment horizontal="right" wrapText="1"/>
    </xf>
    <xf numFmtId="166" fontId="20" fillId="0" borderId="13" xfId="1" applyNumberFormat="1" applyFont="1" applyFill="1" applyBorder="1" applyAlignment="1">
      <alignment horizontal="right" wrapText="1"/>
    </xf>
    <xf numFmtId="166" fontId="20" fillId="0" borderId="0" xfId="1" applyNumberFormat="1" applyFont="1" applyFill="1" applyAlignment="1">
      <alignment horizontal="right"/>
    </xf>
    <xf numFmtId="9" fontId="1" fillId="0" borderId="0" xfId="9" applyFont="1" applyFill="1" applyAlignment="1">
      <alignment horizontal="right"/>
    </xf>
    <xf numFmtId="9" fontId="1" fillId="0" borderId="0" xfId="9" applyFont="1" applyFill="1" applyBorder="1" applyAlignment="1">
      <alignment horizontal="right" wrapText="1"/>
    </xf>
    <xf numFmtId="166" fontId="20" fillId="0" borderId="0" xfId="1" applyNumberFormat="1" applyFont="1" applyFill="1" applyBorder="1"/>
    <xf numFmtId="166" fontId="20" fillId="0" borderId="0" xfId="1" applyNumberFormat="1" applyFont="1" applyFill="1" applyBorder="1" applyAlignment="1">
      <alignment horizontal="right" wrapText="1"/>
    </xf>
    <xf numFmtId="166" fontId="12" fillId="0" borderId="0" xfId="1" applyNumberFormat="1" applyFont="1" applyFill="1" applyBorder="1" applyAlignment="1">
      <alignment horizontal="right" wrapText="1"/>
    </xf>
    <xf numFmtId="166" fontId="9" fillId="0" borderId="0" xfId="1" applyNumberFormat="1" applyFont="1" applyFill="1" applyBorder="1" applyAlignment="1">
      <alignment horizontal="center" wrapText="1"/>
    </xf>
    <xf numFmtId="166" fontId="12" fillId="0" borderId="12" xfId="1" applyNumberFormat="1" applyFont="1" applyFill="1" applyBorder="1" applyAlignment="1">
      <alignment horizontal="left"/>
    </xf>
    <xf numFmtId="166" fontId="12" fillId="0" borderId="12" xfId="1" applyNumberFormat="1" applyFont="1" applyFill="1" applyBorder="1" applyAlignment="1">
      <alignment horizontal="right" wrapText="1"/>
    </xf>
    <xf numFmtId="166" fontId="14" fillId="0" borderId="0" xfId="1" applyNumberFormat="1" applyFont="1" applyFill="1" applyBorder="1"/>
    <xf numFmtId="166" fontId="14" fillId="0" borderId="0" xfId="1" applyNumberFormat="1" applyFont="1" applyFill="1" applyBorder="1" applyAlignment="1">
      <alignment horizontal="right"/>
    </xf>
    <xf numFmtId="166" fontId="15" fillId="0" borderId="12" xfId="1" applyNumberFormat="1" applyFont="1" applyFill="1" applyBorder="1"/>
    <xf numFmtId="166" fontId="14" fillId="0" borderId="0" xfId="1" applyNumberFormat="1" applyFont="1" applyFill="1" applyBorder="1" applyAlignment="1"/>
    <xf numFmtId="166" fontId="36" fillId="0" borderId="0" xfId="1" applyNumberFormat="1" applyFont="1" applyFill="1" applyBorder="1" applyAlignment="1">
      <alignment vertical="center"/>
    </xf>
    <xf numFmtId="166" fontId="37" fillId="0" borderId="0" xfId="1" applyNumberFormat="1" applyFont="1" applyFill="1" applyBorder="1" applyAlignment="1"/>
    <xf numFmtId="166" fontId="36" fillId="0" borderId="0" xfId="1" applyNumberFormat="1" applyFont="1" applyFill="1" applyBorder="1" applyAlignment="1">
      <alignment horizontal="right" vertical="center"/>
    </xf>
    <xf numFmtId="166" fontId="13" fillId="0" borderId="0" xfId="1" applyNumberFormat="1" applyFont="1" applyFill="1" applyBorder="1" applyAlignment="1">
      <alignment vertical="center"/>
    </xf>
    <xf numFmtId="166" fontId="9" fillId="0" borderId="0" xfId="1" applyNumberFormat="1" applyFont="1" applyFill="1" applyBorder="1" applyAlignment="1">
      <alignment horizontal="right" vertical="center"/>
    </xf>
    <xf numFmtId="166" fontId="9" fillId="0" borderId="0" xfId="1" applyNumberFormat="1" applyFont="1" applyFill="1" applyBorder="1" applyAlignment="1">
      <alignment vertical="center"/>
    </xf>
    <xf numFmtId="166" fontId="29" fillId="0" borderId="0" xfId="1" applyNumberFormat="1" applyFont="1" applyFill="1" applyBorder="1" applyAlignment="1">
      <alignment vertical="center"/>
    </xf>
    <xf numFmtId="166" fontId="20" fillId="0" borderId="0" xfId="1" applyNumberFormat="1" applyFont="1" applyFill="1" applyBorder="1" applyAlignment="1"/>
    <xf numFmtId="166" fontId="30" fillId="0" borderId="1" xfId="1" applyNumberFormat="1" applyFont="1" applyFill="1" applyBorder="1"/>
    <xf numFmtId="166" fontId="9" fillId="0" borderId="0" xfId="1" applyNumberFormat="1" applyFont="1" applyFill="1" applyBorder="1" applyAlignment="1"/>
    <xf numFmtId="166" fontId="29" fillId="0" borderId="0" xfId="1" applyNumberFormat="1" applyFont="1" applyFill="1" applyBorder="1" applyAlignment="1"/>
    <xf numFmtId="166" fontId="9" fillId="0" borderId="1" xfId="1" applyNumberFormat="1" applyFont="1" applyFill="1" applyBorder="1" applyAlignment="1">
      <alignment horizontal="center" wrapText="1"/>
    </xf>
    <xf numFmtId="166" fontId="12" fillId="0" borderId="1" xfId="1" applyNumberFormat="1" applyFont="1" applyFill="1" applyBorder="1" applyAlignment="1">
      <alignment horizontal="right" wrapText="1"/>
    </xf>
    <xf numFmtId="166" fontId="12" fillId="0" borderId="11" xfId="1" applyNumberFormat="1" applyFont="1" applyFill="1" applyBorder="1" applyAlignment="1"/>
    <xf numFmtId="166" fontId="12" fillId="0" borderId="11" xfId="1" applyNumberFormat="1" applyFont="1" applyFill="1" applyBorder="1" applyAlignment="1">
      <alignment horizontal="right" wrapText="1"/>
    </xf>
    <xf numFmtId="166" fontId="30" fillId="0" borderId="0" xfId="1" applyNumberFormat="1" applyFont="1" applyFill="1" applyBorder="1" applyAlignment="1"/>
    <xf numFmtId="166" fontId="15" fillId="0" borderId="0" xfId="1" applyNumberFormat="1" applyFont="1" applyFill="1" applyBorder="1" applyAlignment="1">
      <alignment horizontal="right" wrapText="1"/>
    </xf>
    <xf numFmtId="166" fontId="15" fillId="0" borderId="0" xfId="1" applyNumberFormat="1" applyFont="1" applyFill="1" applyBorder="1"/>
    <xf numFmtId="166" fontId="30" fillId="0" borderId="11" xfId="1" applyNumberFormat="1" applyFont="1" applyFill="1" applyBorder="1" applyAlignment="1"/>
    <xf numFmtId="166" fontId="30" fillId="0" borderId="11" xfId="1" applyNumberFormat="1" applyFont="1" applyFill="1" applyBorder="1"/>
    <xf numFmtId="166" fontId="30" fillId="0" borderId="12" xfId="1" applyNumberFormat="1" applyFont="1" applyFill="1" applyBorder="1"/>
    <xf numFmtId="166" fontId="9" fillId="0" borderId="0" xfId="1" applyNumberFormat="1" applyFont="1" applyFill="1" applyBorder="1" applyAlignment="1">
      <alignment horizontal="right" vertical="center" wrapText="1"/>
    </xf>
    <xf numFmtId="166" fontId="12" fillId="0" borderId="0" xfId="1" applyNumberFormat="1" applyFont="1" applyFill="1" applyBorder="1" applyAlignment="1">
      <alignment horizontal="center"/>
    </xf>
    <xf numFmtId="166" fontId="12" fillId="0" borderId="11" xfId="1" applyNumberFormat="1" applyFont="1" applyFill="1" applyBorder="1" applyAlignment="1">
      <alignment horizontal="right"/>
    </xf>
    <xf numFmtId="166" fontId="16" fillId="0" borderId="0" xfId="1" applyNumberFormat="1" applyFont="1" applyFill="1"/>
    <xf numFmtId="166" fontId="14" fillId="0" borderId="0" xfId="1" applyNumberFormat="1" applyFont="1" applyFill="1"/>
    <xf numFmtId="9" fontId="12" fillId="0" borderId="0" xfId="9" applyFont="1" applyFill="1"/>
    <xf numFmtId="9" fontId="12" fillId="0" borderId="1" xfId="9" applyFont="1" applyFill="1" applyBorder="1"/>
    <xf numFmtId="9" fontId="12" fillId="0" borderId="0" xfId="9" applyFont="1" applyFill="1" applyBorder="1"/>
    <xf numFmtId="9" fontId="9" fillId="0" borderId="0" xfId="9" applyFont="1" applyFill="1"/>
    <xf numFmtId="166" fontId="9" fillId="0" borderId="1" xfId="1" applyNumberFormat="1" applyFont="1" applyFill="1" applyBorder="1"/>
    <xf numFmtId="166" fontId="18" fillId="0" borderId="0" xfId="1" applyNumberFormat="1" applyFont="1" applyFill="1" applyBorder="1"/>
    <xf numFmtId="166" fontId="1" fillId="0" borderId="0" xfId="1" applyNumberFormat="1" applyFont="1" applyFill="1" applyBorder="1" applyAlignment="1">
      <alignment horizontal="left" vertical="top"/>
    </xf>
    <xf numFmtId="166" fontId="12" fillId="0" borderId="0" xfId="1" quotePrefix="1" applyNumberFormat="1" applyFont="1" applyFill="1" applyBorder="1" applyAlignment="1">
      <alignment horizontal="right"/>
    </xf>
    <xf numFmtId="166" fontId="38" fillId="0" borderId="0" xfId="1" applyNumberFormat="1" applyFont="1" applyFill="1"/>
    <xf numFmtId="166" fontId="38" fillId="0" borderId="0" xfId="1" applyNumberFormat="1" applyFont="1" applyFill="1" applyAlignment="1">
      <alignment horizontal="center"/>
    </xf>
    <xf numFmtId="166" fontId="33" fillId="0" borderId="0" xfId="1" applyNumberFormat="1" applyFont="1" applyFill="1"/>
    <xf numFmtId="166" fontId="33" fillId="0" borderId="0" xfId="1" applyNumberFormat="1" applyFont="1" applyFill="1" applyAlignment="1">
      <alignment horizontal="center"/>
    </xf>
    <xf numFmtId="166" fontId="34" fillId="0" borderId="0" xfId="1" applyNumberFormat="1" applyFont="1" applyFill="1"/>
    <xf numFmtId="166" fontId="29" fillId="0" borderId="0" xfId="1" applyNumberFormat="1" applyFont="1" applyFill="1" applyAlignment="1">
      <alignment horizontal="center"/>
    </xf>
    <xf numFmtId="166" fontId="30" fillId="0" borderId="0" xfId="1" applyNumberFormat="1" applyFont="1" applyFill="1" applyAlignment="1">
      <alignment horizontal="center"/>
    </xf>
    <xf numFmtId="166" fontId="0" fillId="0" borderId="12" xfId="1" applyNumberFormat="1" applyFont="1" applyFill="1" applyBorder="1"/>
    <xf numFmtId="166" fontId="12" fillId="0" borderId="5" xfId="1" applyNumberFormat="1" applyFont="1" applyFill="1" applyBorder="1" applyAlignment="1"/>
    <xf numFmtId="38" fontId="9" fillId="0" borderId="0" xfId="0" applyNumberFormat="1" applyFont="1" applyFill="1" applyBorder="1"/>
    <xf numFmtId="166" fontId="0" fillId="0" borderId="0" xfId="1" applyNumberFormat="1" applyFont="1" applyFill="1" applyBorder="1"/>
    <xf numFmtId="9" fontId="12" fillId="0" borderId="11" xfId="9" applyFont="1" applyFill="1" applyBorder="1"/>
    <xf numFmtId="165" fontId="20" fillId="0" borderId="0" xfId="3" applyFont="1" applyFill="1"/>
    <xf numFmtId="166" fontId="36" fillId="0" borderId="0" xfId="1" applyNumberFormat="1" applyFont="1" applyFill="1" applyAlignment="1">
      <alignment horizontal="left"/>
    </xf>
    <xf numFmtId="166" fontId="13" fillId="0" borderId="0" xfId="1" applyNumberFormat="1" applyFont="1" applyFill="1" applyAlignment="1">
      <alignment horizontal="center"/>
    </xf>
    <xf numFmtId="166" fontId="9" fillId="0" borderId="0" xfId="1" quotePrefix="1" applyNumberFormat="1" applyFont="1" applyFill="1" applyAlignment="1"/>
    <xf numFmtId="166" fontId="0" fillId="0" borderId="1" xfId="1" applyNumberFormat="1" applyFont="1" applyFill="1" applyBorder="1"/>
    <xf numFmtId="166" fontId="19" fillId="0" borderId="1" xfId="1" applyNumberFormat="1" applyFont="1" applyFill="1" applyBorder="1"/>
    <xf numFmtId="166" fontId="16" fillId="0" borderId="11" xfId="1" applyNumberFormat="1" applyFont="1" applyFill="1" applyBorder="1"/>
    <xf numFmtId="166" fontId="14" fillId="0" borderId="12" xfId="1" applyNumberFormat="1" applyFont="1" applyFill="1" applyBorder="1"/>
    <xf numFmtId="166" fontId="15" fillId="0" borderId="1" xfId="1" applyNumberFormat="1" applyFont="1" applyFill="1" applyBorder="1"/>
    <xf numFmtId="166" fontId="15" fillId="0" borderId="11" xfId="1" applyNumberFormat="1" applyFont="1" applyFill="1" applyBorder="1"/>
    <xf numFmtId="166" fontId="22" fillId="0" borderId="0" xfId="1" applyNumberFormat="1" applyFont="1" applyFill="1"/>
    <xf numFmtId="166" fontId="2" fillId="0" borderId="0" xfId="1" applyNumberFormat="1" applyFont="1" applyFill="1" applyBorder="1"/>
    <xf numFmtId="166" fontId="2" fillId="0" borderId="11" xfId="1" applyNumberFormat="1" applyFont="1" applyFill="1" applyBorder="1"/>
    <xf numFmtId="0" fontId="2" fillId="2" borderId="0" xfId="0" applyFont="1" applyFill="1"/>
    <xf numFmtId="3" fontId="40" fillId="0" borderId="0" xfId="8" applyNumberFormat="1" applyFont="1" applyBorder="1"/>
    <xf numFmtId="3" fontId="40" fillId="0" borderId="0" xfId="12" applyNumberFormat="1" applyFont="1" applyBorder="1"/>
    <xf numFmtId="166" fontId="36" fillId="0" borderId="0" xfId="1" applyNumberFormat="1" applyFont="1"/>
    <xf numFmtId="166" fontId="0" fillId="0" borderId="0" xfId="1" applyNumberFormat="1" applyFont="1"/>
    <xf numFmtId="166" fontId="2" fillId="0" borderId="0" xfId="1" applyNumberFormat="1" applyFont="1" applyFill="1"/>
    <xf numFmtId="166" fontId="2" fillId="0" borderId="0" xfId="1" applyNumberFormat="1" applyFont="1"/>
    <xf numFmtId="166" fontId="0" fillId="0" borderId="0" xfId="1" quotePrefix="1" applyNumberFormat="1" applyFont="1"/>
    <xf numFmtId="0" fontId="39" fillId="0" borderId="0" xfId="0" applyFont="1"/>
    <xf numFmtId="166" fontId="39" fillId="0" borderId="0" xfId="1" applyNumberFormat="1" applyFont="1"/>
    <xf numFmtId="166" fontId="2" fillId="0" borderId="12" xfId="1" quotePrefix="1" applyNumberFormat="1" applyFont="1" applyFill="1" applyBorder="1" applyAlignment="1">
      <alignment horizontal="right"/>
    </xf>
    <xf numFmtId="166" fontId="2" fillId="0" borderId="12" xfId="1" applyNumberFormat="1" applyFont="1" applyFill="1" applyBorder="1"/>
    <xf numFmtId="166" fontId="2" fillId="0" borderId="11" xfId="1" applyNumberFormat="1" applyFont="1" applyBorder="1"/>
    <xf numFmtId="166" fontId="2" fillId="0" borderId="12" xfId="1" applyNumberFormat="1" applyFont="1" applyBorder="1" applyAlignment="1">
      <alignment horizontal="center"/>
    </xf>
    <xf numFmtId="166" fontId="29" fillId="0" borderId="12" xfId="1" applyNumberFormat="1" applyFont="1" applyBorder="1"/>
    <xf numFmtId="166" fontId="29" fillId="0" borderId="0" xfId="1" applyNumberFormat="1" applyFont="1"/>
    <xf numFmtId="166" fontId="2" fillId="0" borderId="0" xfId="1" applyNumberFormat="1" applyFont="1" applyAlignment="1">
      <alignment horizontal="center"/>
    </xf>
    <xf numFmtId="166" fontId="0" fillId="0" borderId="0" xfId="1" applyNumberFormat="1" applyFont="1" applyAlignment="1">
      <alignment horizontal="right"/>
    </xf>
    <xf numFmtId="49" fontId="0" fillId="0" borderId="0" xfId="1" applyNumberFormat="1" applyFont="1" applyFill="1" applyAlignment="1">
      <alignment horizontal="left"/>
    </xf>
    <xf numFmtId="49" fontId="0" fillId="0" borderId="0" xfId="1" applyNumberFormat="1" applyFont="1" applyFill="1"/>
    <xf numFmtId="49" fontId="1" fillId="0" borderId="0" xfId="1" applyNumberFormat="1" applyFont="1" applyFill="1" applyBorder="1"/>
    <xf numFmtId="3" fontId="0" fillId="0" borderId="0" xfId="0" applyNumberFormat="1" applyFont="1" applyBorder="1" applyAlignment="1"/>
    <xf numFmtId="3" fontId="0" fillId="0" borderId="0" xfId="0" applyNumberFormat="1" applyFont="1" applyBorder="1"/>
    <xf numFmtId="166" fontId="2" fillId="0" borderId="11" xfId="1" applyNumberFormat="1" applyFont="1" applyFill="1" applyBorder="1" applyAlignment="1"/>
    <xf numFmtId="166" fontId="20" fillId="0" borderId="0" xfId="1" applyNumberFormat="1" applyFont="1"/>
    <xf numFmtId="166" fontId="0" fillId="0" borderId="1" xfId="1" applyNumberFormat="1" applyFont="1" applyBorder="1"/>
    <xf numFmtId="166" fontId="0" fillId="0" borderId="2" xfId="1" applyNumberFormat="1" applyFont="1" applyBorder="1"/>
    <xf numFmtId="166" fontId="2" fillId="0" borderId="12" xfId="1" applyNumberFormat="1" applyFont="1" applyBorder="1"/>
    <xf numFmtId="166" fontId="2" fillId="0" borderId="12" xfId="2" applyNumberFormat="1" applyFont="1" applyFill="1" applyBorder="1" applyAlignment="1">
      <alignment horizontal="center" wrapText="1"/>
    </xf>
    <xf numFmtId="166" fontId="20" fillId="0" borderId="0" xfId="1" applyNumberFormat="1" applyFont="1" applyAlignment="1">
      <alignment horizontal="right"/>
    </xf>
    <xf numFmtId="166" fontId="2" fillId="3" borderId="0" xfId="1" applyNumberFormat="1" applyFont="1" applyFill="1" applyAlignment="1">
      <alignment horizontal="center"/>
    </xf>
    <xf numFmtId="166" fontId="2" fillId="0" borderId="0" xfId="1" applyNumberFormat="1" applyFont="1" applyFill="1" applyBorder="1" applyAlignment="1">
      <alignment horizontal="center" wrapText="1"/>
    </xf>
    <xf numFmtId="166" fontId="2" fillId="3" borderId="12" xfId="1" applyNumberFormat="1" applyFont="1" applyFill="1" applyBorder="1" applyAlignment="1">
      <alignment horizontal="center"/>
    </xf>
    <xf numFmtId="166" fontId="2" fillId="3" borderId="12" xfId="1" applyNumberFormat="1" applyFont="1" applyFill="1" applyBorder="1" applyAlignment="1">
      <alignment horizontal="left"/>
    </xf>
    <xf numFmtId="166" fontId="29" fillId="0" borderId="12" xfId="1" applyNumberFormat="1" applyFont="1" applyBorder="1" applyAlignment="1"/>
    <xf numFmtId="166" fontId="29" fillId="0" borderId="12" xfId="1" applyNumberFormat="1" applyFont="1" applyBorder="1" applyAlignment="1">
      <alignment horizontal="center"/>
    </xf>
    <xf numFmtId="166" fontId="29" fillId="0" borderId="12" xfId="1" applyNumberFormat="1" applyFont="1" applyFill="1" applyBorder="1" applyAlignment="1">
      <alignment horizontal="center" wrapText="1"/>
    </xf>
    <xf numFmtId="166" fontId="20" fillId="0" borderId="1" xfId="1" applyNumberFormat="1" applyFont="1" applyBorder="1"/>
    <xf numFmtId="166" fontId="2" fillId="0" borderId="0" xfId="1" applyNumberFormat="1" applyFont="1" applyFill="1" applyBorder="1" applyAlignment="1"/>
    <xf numFmtId="166" fontId="2" fillId="0" borderId="0" xfId="1" applyNumberFormat="1" applyFont="1" applyFill="1" applyBorder="1" applyAlignment="1">
      <alignment vertical="center"/>
    </xf>
    <xf numFmtId="166" fontId="2" fillId="0" borderId="12" xfId="1" applyNumberFormat="1" applyFont="1" applyBorder="1" applyAlignment="1">
      <alignment horizontal="center" wrapText="1"/>
    </xf>
    <xf numFmtId="166" fontId="2" fillId="0" borderId="0" xfId="1" applyNumberFormat="1" applyFont="1" applyAlignment="1">
      <alignment horizontal="right"/>
    </xf>
    <xf numFmtId="166" fontId="2" fillId="0" borderId="12" xfId="1" applyNumberFormat="1" applyFont="1" applyBorder="1" applyAlignment="1">
      <alignment horizontal="right"/>
    </xf>
    <xf numFmtId="9" fontId="9" fillId="0" borderId="12" xfId="9" applyFont="1" applyFill="1" applyBorder="1"/>
    <xf numFmtId="166" fontId="2" fillId="0" borderId="12" xfId="1" applyNumberFormat="1" applyFont="1" applyFill="1" applyBorder="1" applyAlignment="1">
      <alignment horizontal="left"/>
    </xf>
    <xf numFmtId="38" fontId="2" fillId="0" borderId="12" xfId="0" applyNumberFormat="1" applyFont="1" applyFill="1" applyBorder="1"/>
    <xf numFmtId="38" fontId="0" fillId="0" borderId="0" xfId="0" applyNumberFormat="1" applyFill="1" applyBorder="1"/>
    <xf numFmtId="38" fontId="0" fillId="0" borderId="1" xfId="0" applyNumberFormat="1" applyFill="1" applyBorder="1"/>
    <xf numFmtId="38" fontId="2" fillId="0" borderId="11" xfId="0" applyNumberFormat="1" applyFont="1" applyFill="1" applyBorder="1"/>
    <xf numFmtId="166" fontId="2" fillId="0" borderId="0" xfId="1" applyNumberFormat="1" applyFont="1" applyBorder="1"/>
    <xf numFmtId="166" fontId="9" fillId="0" borderId="0" xfId="1" applyNumberFormat="1" applyFont="1" applyFill="1" applyAlignment="1"/>
    <xf numFmtId="166" fontId="0" fillId="0" borderId="2" xfId="1" applyNumberFormat="1" applyFont="1" applyFill="1" applyBorder="1"/>
    <xf numFmtId="166" fontId="2" fillId="0" borderId="2" xfId="1" applyNumberFormat="1" applyFont="1" applyFill="1" applyBorder="1"/>
    <xf numFmtId="166" fontId="38" fillId="4" borderId="0" xfId="1" applyNumberFormat="1" applyFont="1" applyFill="1"/>
    <xf numFmtId="166" fontId="1" fillId="0" borderId="2" xfId="1" applyNumberFormat="1" applyFont="1" applyFill="1" applyBorder="1"/>
    <xf numFmtId="166" fontId="0" fillId="0" borderId="5" xfId="1" applyNumberFormat="1" applyFont="1" applyFill="1" applyBorder="1"/>
    <xf numFmtId="166" fontId="12" fillId="0" borderId="14" xfId="1" applyNumberFormat="1" applyFont="1" applyFill="1" applyBorder="1"/>
    <xf numFmtId="166" fontId="0" fillId="0" borderId="14" xfId="1" applyNumberFormat="1" applyFont="1" applyFill="1" applyBorder="1"/>
    <xf numFmtId="166" fontId="2" fillId="0" borderId="0" xfId="1" quotePrefix="1" applyNumberFormat="1" applyFont="1" applyFill="1" applyBorder="1" applyAlignment="1">
      <alignment horizontal="right"/>
    </xf>
    <xf numFmtId="0" fontId="39" fillId="0" borderId="0" xfId="0" applyFont="1" applyFill="1"/>
    <xf numFmtId="3" fontId="3" fillId="0" borderId="5" xfId="0" applyNumberFormat="1" applyFont="1" applyBorder="1"/>
    <xf numFmtId="3" fontId="2" fillId="0" borderId="1" xfId="0" applyNumberFormat="1" applyFont="1" applyBorder="1"/>
    <xf numFmtId="166" fontId="1" fillId="0" borderId="12" xfId="1" applyNumberFormat="1" applyFont="1" applyFill="1" applyBorder="1"/>
    <xf numFmtId="166" fontId="1" fillId="0" borderId="12" xfId="1" applyNumberFormat="1" applyFont="1" applyFill="1" applyBorder="1" applyAlignment="1">
      <alignment horizontal="center"/>
    </xf>
    <xf numFmtId="166" fontId="2" fillId="0" borderId="12" xfId="1" applyNumberFormat="1" applyFont="1" applyFill="1" applyBorder="1" applyAlignment="1">
      <alignment horizontal="left" wrapText="1"/>
    </xf>
    <xf numFmtId="166" fontId="0" fillId="0" borderId="0" xfId="1" applyNumberFormat="1" applyFont="1" applyFill="1" applyAlignment="1">
      <alignment horizontal="right"/>
    </xf>
    <xf numFmtId="166" fontId="2" fillId="0" borderId="0" xfId="1" applyNumberFormat="1" applyFont="1" applyFill="1" applyAlignment="1"/>
    <xf numFmtId="166" fontId="2" fillId="0" borderId="0" xfId="1" applyNumberFormat="1" applyFont="1" applyFill="1" applyBorder="1" applyAlignment="1">
      <alignment horizontal="center"/>
    </xf>
    <xf numFmtId="0" fontId="2" fillId="0" borderId="0" xfId="0" applyNumberFormat="1" applyFont="1" applyBorder="1" applyAlignment="1">
      <alignment horizontal="right"/>
    </xf>
    <xf numFmtId="0" fontId="2" fillId="0" borderId="0" xfId="0" quotePrefix="1" applyNumberFormat="1" applyFont="1" applyBorder="1" applyAlignment="1">
      <alignment horizontal="right"/>
    </xf>
    <xf numFmtId="0" fontId="0" fillId="0" borderId="0" xfId="0" applyNumberFormat="1" applyBorder="1" applyAlignment="1">
      <alignment horizontal="right"/>
    </xf>
    <xf numFmtId="49" fontId="0" fillId="0" borderId="0" xfId="0" applyNumberFormat="1" applyBorder="1"/>
    <xf numFmtId="166" fontId="13" fillId="0" borderId="0" xfId="1" applyNumberFormat="1" applyFont="1" applyFill="1" applyAlignment="1">
      <alignment horizontal="right"/>
    </xf>
    <xf numFmtId="166" fontId="13" fillId="0" borderId="0" xfId="1" applyNumberFormat="1" applyFont="1" applyFill="1" applyAlignment="1">
      <alignment horizontal="left"/>
    </xf>
    <xf numFmtId="166" fontId="2" fillId="0" borderId="0" xfId="1" applyNumberFormat="1" applyFont="1" applyFill="1" applyAlignment="1">
      <alignment horizontal="center"/>
    </xf>
    <xf numFmtId="166" fontId="12" fillId="0" borderId="0" xfId="1" applyNumberFormat="1" applyFont="1" applyFill="1" applyBorder="1" applyAlignment="1">
      <alignment horizontal="right"/>
    </xf>
    <xf numFmtId="166" fontId="12" fillId="0" borderId="1" xfId="1" applyNumberFormat="1" applyFont="1" applyFill="1" applyBorder="1" applyAlignment="1">
      <alignment horizontal="right"/>
    </xf>
    <xf numFmtId="166" fontId="12" fillId="0" borderId="5" xfId="1" applyNumberFormat="1" applyFont="1" applyFill="1" applyBorder="1" applyAlignment="1">
      <alignment horizontal="right"/>
    </xf>
    <xf numFmtId="166" fontId="9" fillId="0" borderId="12" xfId="1" applyNumberFormat="1" applyFont="1" applyFill="1" applyBorder="1" applyAlignment="1">
      <alignment horizontal="right"/>
    </xf>
    <xf numFmtId="166" fontId="12" fillId="0" borderId="0" xfId="1" applyNumberFormat="1" applyFont="1" applyFill="1" applyAlignment="1">
      <alignment horizontal="right"/>
    </xf>
    <xf numFmtId="166" fontId="2" fillId="0" borderId="12" xfId="1" applyNumberFormat="1" applyFont="1" applyFill="1" applyBorder="1" applyAlignment="1">
      <alignment horizontal="center" wrapText="1"/>
    </xf>
    <xf numFmtId="166" fontId="9" fillId="0" borderId="12" xfId="1" applyNumberFormat="1" applyFont="1" applyFill="1" applyBorder="1" applyAlignment="1">
      <alignment horizontal="center" wrapText="1"/>
    </xf>
    <xf numFmtId="166" fontId="11" fillId="0" borderId="0" xfId="1" applyNumberFormat="1" applyFont="1" applyFill="1" applyAlignment="1">
      <alignment horizontal="center"/>
    </xf>
    <xf numFmtId="166" fontId="2" fillId="0" borderId="12" xfId="1" applyNumberFormat="1" applyFont="1" applyFill="1" applyBorder="1" applyAlignment="1">
      <alignment horizontal="right"/>
    </xf>
    <xf numFmtId="166" fontId="9" fillId="0" borderId="0" xfId="1" applyNumberFormat="1" applyFont="1" applyFill="1" applyBorder="1" applyAlignment="1">
      <alignment horizontal="center"/>
    </xf>
    <xf numFmtId="166" fontId="2" fillId="0" borderId="12" xfId="1" applyNumberFormat="1" applyFont="1" applyFill="1" applyBorder="1" applyAlignment="1">
      <alignment horizontal="center"/>
    </xf>
    <xf numFmtId="166" fontId="9" fillId="0" borderId="12" xfId="1" applyNumberFormat="1" applyFont="1" applyFill="1" applyBorder="1" applyAlignment="1">
      <alignment horizontal="center"/>
    </xf>
    <xf numFmtId="166" fontId="2" fillId="0" borderId="12" xfId="1" quotePrefix="1" applyNumberFormat="1" applyFont="1" applyFill="1" applyBorder="1" applyAlignment="1">
      <alignment horizontal="left" wrapText="1"/>
    </xf>
    <xf numFmtId="166" fontId="2" fillId="0" borderId="0" xfId="1" applyNumberFormat="1" applyFont="1" applyFill="1" applyAlignment="1">
      <alignment horizontal="right"/>
    </xf>
    <xf numFmtId="166" fontId="16" fillId="0" borderId="0" xfId="1" applyNumberFormat="1" applyFont="1" applyFill="1" applyBorder="1" applyAlignment="1">
      <alignment horizontal="center"/>
    </xf>
    <xf numFmtId="166" fontId="9" fillId="0" borderId="11" xfId="1" applyNumberFormat="1" applyFont="1" applyFill="1" applyBorder="1" applyAlignment="1">
      <alignment horizontal="right"/>
    </xf>
    <xf numFmtId="166" fontId="23" fillId="0" borderId="0" xfId="1" applyNumberFormat="1" applyFont="1" applyFill="1" applyAlignment="1">
      <alignment horizontal="left"/>
    </xf>
    <xf numFmtId="166" fontId="12" fillId="0" borderId="12" xfId="1" applyNumberFormat="1" applyFont="1" applyFill="1" applyBorder="1" applyAlignment="1">
      <alignment horizontal="center"/>
    </xf>
    <xf numFmtId="166" fontId="29" fillId="0" borderId="12" xfId="1" applyNumberFormat="1" applyFont="1" applyFill="1" applyBorder="1" applyAlignment="1">
      <alignment horizontal="right"/>
    </xf>
    <xf numFmtId="166" fontId="9" fillId="0" borderId="12" xfId="1" applyNumberFormat="1" applyFont="1" applyFill="1" applyBorder="1" applyAlignment="1">
      <alignment horizontal="right" wrapText="1"/>
    </xf>
    <xf numFmtId="166" fontId="30" fillId="0" borderId="0" xfId="1" applyNumberFormat="1" applyFont="1" applyFill="1" applyBorder="1" applyAlignment="1">
      <alignment horizontal="right"/>
    </xf>
    <xf numFmtId="166" fontId="30" fillId="0" borderId="11" xfId="1" applyNumberFormat="1" applyFont="1" applyFill="1" applyBorder="1" applyAlignment="1">
      <alignment horizontal="right"/>
    </xf>
    <xf numFmtId="166" fontId="0" fillId="0" borderId="0" xfId="1" applyNumberFormat="1" applyFont="1" applyFill="1" applyAlignment="1">
      <alignment horizontal="left"/>
    </xf>
    <xf numFmtId="166" fontId="9" fillId="0" borderId="0" xfId="1" applyNumberFormat="1" applyFont="1" applyFill="1" applyBorder="1" applyAlignment="1">
      <alignment horizontal="left"/>
    </xf>
    <xf numFmtId="166" fontId="9" fillId="0" borderId="0" xfId="1" applyNumberFormat="1" applyFont="1" applyFill="1" applyBorder="1" applyAlignment="1">
      <alignment horizontal="right"/>
    </xf>
    <xf numFmtId="166" fontId="2" fillId="4" borderId="0" xfId="1" applyNumberFormat="1" applyFont="1" applyFill="1"/>
    <xf numFmtId="166" fontId="12" fillId="4" borderId="0" xfId="1" applyNumberFormat="1" applyFont="1" applyFill="1"/>
    <xf numFmtId="166" fontId="0" fillId="4" borderId="0" xfId="1" applyNumberFormat="1" applyFont="1" applyFill="1"/>
    <xf numFmtId="0" fontId="25" fillId="0" borderId="7" xfId="0" applyNumberFormat="1" applyFont="1" applyBorder="1" applyAlignment="1">
      <alignment horizontal="center" wrapText="1"/>
    </xf>
    <xf numFmtId="0" fontId="25" fillId="0" borderId="0" xfId="0" applyNumberFormat="1" applyFont="1" applyBorder="1" applyAlignment="1">
      <alignment horizontal="center" wrapText="1"/>
    </xf>
    <xf numFmtId="0" fontId="25" fillId="0" borderId="8" xfId="0" applyNumberFormat="1" applyFont="1" applyBorder="1" applyAlignment="1">
      <alignment horizontal="center" wrapText="1"/>
    </xf>
    <xf numFmtId="0" fontId="26" fillId="0" borderId="7"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6" fillId="0" borderId="8" xfId="0" applyNumberFormat="1" applyFont="1" applyBorder="1" applyAlignment="1">
      <alignment horizontal="center" vertical="center" wrapText="1"/>
    </xf>
    <xf numFmtId="0" fontId="27" fillId="0" borderId="7" xfId="0" applyNumberFormat="1" applyFont="1" applyBorder="1" applyAlignment="1">
      <alignment horizontal="center"/>
    </xf>
    <xf numFmtId="0" fontId="27" fillId="0" borderId="0" xfId="0" applyNumberFormat="1" applyFont="1" applyBorder="1" applyAlignment="1">
      <alignment horizontal="center"/>
    </xf>
    <xf numFmtId="0" fontId="27" fillId="0" borderId="8" xfId="0" applyNumberFormat="1" applyFont="1" applyBorder="1" applyAlignment="1">
      <alignment horizontal="center"/>
    </xf>
    <xf numFmtId="3" fontId="11" fillId="0" borderId="0" xfId="0" applyNumberFormat="1" applyFont="1" applyBorder="1" applyAlignment="1">
      <alignment horizontal="center"/>
    </xf>
    <xf numFmtId="3" fontId="5" fillId="0" borderId="0" xfId="0" applyNumberFormat="1" applyFont="1" applyBorder="1" applyAlignment="1">
      <alignment horizontal="center"/>
    </xf>
    <xf numFmtId="3" fontId="11" fillId="0" borderId="0" xfId="0" applyNumberFormat="1" applyFont="1" applyFill="1" applyBorder="1" applyAlignment="1">
      <alignment horizontal="center"/>
    </xf>
    <xf numFmtId="3" fontId="5" fillId="0" borderId="0" xfId="11" applyNumberFormat="1" applyBorder="1" applyAlignment="1">
      <alignment horizontal="center"/>
    </xf>
    <xf numFmtId="3" fontId="11" fillId="0" borderId="0" xfId="6" applyNumberFormat="1" applyFont="1" applyBorder="1" applyAlignment="1">
      <alignment horizontal="center"/>
    </xf>
    <xf numFmtId="3" fontId="5" fillId="0" borderId="0" xfId="11" applyNumberFormat="1" applyFont="1" applyBorder="1" applyAlignment="1">
      <alignment horizontal="center"/>
    </xf>
    <xf numFmtId="3" fontId="11" fillId="0" borderId="0" xfId="11" applyNumberFormat="1" applyFont="1" applyBorder="1" applyAlignment="1">
      <alignment horizontal="center"/>
    </xf>
    <xf numFmtId="166" fontId="24" fillId="0" borderId="11" xfId="1" applyNumberFormat="1" applyFont="1" applyFill="1" applyBorder="1" applyAlignment="1">
      <alignment horizontal="left"/>
    </xf>
    <xf numFmtId="166" fontId="23" fillId="0" borderId="0" xfId="1" applyNumberFormat="1" applyFont="1" applyFill="1" applyBorder="1" applyAlignment="1">
      <alignment horizontal="left"/>
    </xf>
    <xf numFmtId="166" fontId="11" fillId="0" borderId="0" xfId="1" applyNumberFormat="1" applyFont="1" applyFill="1" applyAlignment="1">
      <alignment horizontal="center"/>
    </xf>
    <xf numFmtId="166" fontId="5" fillId="0" borderId="0" xfId="1" applyNumberFormat="1" applyFont="1" applyFill="1" applyAlignment="1">
      <alignment horizontal="left" vertical="top"/>
    </xf>
    <xf numFmtId="166" fontId="11" fillId="0" borderId="0" xfId="1" applyNumberFormat="1" applyFont="1" applyFill="1" applyAlignment="1">
      <alignment horizontal="left" vertical="top"/>
    </xf>
    <xf numFmtId="166" fontId="23" fillId="0" borderId="13" xfId="1" applyNumberFormat="1" applyFont="1" applyFill="1" applyBorder="1" applyAlignment="1">
      <alignment horizontal="left"/>
    </xf>
    <xf numFmtId="166" fontId="23" fillId="0" borderId="0" xfId="1" applyNumberFormat="1" applyFont="1" applyFill="1" applyAlignment="1">
      <alignment horizontal="left"/>
    </xf>
    <xf numFmtId="166" fontId="12" fillId="0" borderId="0" xfId="1" applyNumberFormat="1" applyFont="1" applyFill="1" applyBorder="1" applyAlignment="1">
      <alignment horizontal="right"/>
    </xf>
    <xf numFmtId="166" fontId="2" fillId="0" borderId="12" xfId="1" applyNumberFormat="1" applyFont="1" applyFill="1" applyBorder="1" applyAlignment="1">
      <alignment horizontal="right"/>
    </xf>
    <xf numFmtId="166" fontId="9" fillId="0" borderId="12" xfId="1" applyNumberFormat="1" applyFont="1" applyFill="1" applyBorder="1" applyAlignment="1">
      <alignment horizontal="right"/>
    </xf>
    <xf numFmtId="166" fontId="12" fillId="0" borderId="13" xfId="1" applyNumberFormat="1" applyFont="1" applyFill="1" applyBorder="1" applyAlignment="1">
      <alignment horizontal="right"/>
    </xf>
    <xf numFmtId="166" fontId="2" fillId="0" borderId="0" xfId="1" applyNumberFormat="1" applyFont="1" applyFill="1" applyAlignment="1">
      <alignment horizontal="right"/>
    </xf>
    <xf numFmtId="166" fontId="20" fillId="0" borderId="1" xfId="1" applyNumberFormat="1" applyFont="1" applyBorder="1" applyAlignment="1">
      <alignment horizontal="left"/>
    </xf>
    <xf numFmtId="166" fontId="2" fillId="0" borderId="11" xfId="1" applyNumberFormat="1" applyFont="1" applyFill="1" applyBorder="1" applyAlignment="1">
      <alignment horizontal="left"/>
    </xf>
    <xf numFmtId="166" fontId="13" fillId="0" borderId="0" xfId="1" applyNumberFormat="1" applyFont="1" applyFill="1" applyAlignment="1">
      <alignment horizontal="left"/>
    </xf>
    <xf numFmtId="166" fontId="13" fillId="0" borderId="0" xfId="1" applyNumberFormat="1" applyFont="1" applyFill="1" applyAlignment="1">
      <alignment horizontal="right"/>
    </xf>
    <xf numFmtId="166" fontId="2" fillId="0" borderId="0" xfId="1" applyNumberFormat="1" applyFont="1" applyFill="1" applyAlignment="1">
      <alignment horizontal="center"/>
    </xf>
    <xf numFmtId="166" fontId="2" fillId="0" borderId="0" xfId="1" applyNumberFormat="1" applyFont="1" applyFill="1" applyBorder="1" applyAlignment="1">
      <alignment horizontal="left"/>
    </xf>
    <xf numFmtId="166" fontId="9" fillId="0" borderId="0" xfId="1" applyNumberFormat="1" applyFont="1" applyFill="1" applyBorder="1" applyAlignment="1">
      <alignment horizontal="left"/>
    </xf>
    <xf numFmtId="166" fontId="12" fillId="0" borderId="12" xfId="1" applyNumberFormat="1" applyFont="1" applyFill="1" applyBorder="1" applyAlignment="1">
      <alignment horizontal="center"/>
    </xf>
    <xf numFmtId="166" fontId="2" fillId="0" borderId="12" xfId="1" applyNumberFormat="1" applyFont="1" applyFill="1" applyBorder="1" applyAlignment="1">
      <alignment horizontal="center"/>
    </xf>
    <xf numFmtId="166" fontId="9" fillId="0" borderId="12" xfId="1" applyNumberFormat="1" applyFont="1" applyFill="1" applyBorder="1" applyAlignment="1">
      <alignment horizontal="center"/>
    </xf>
    <xf numFmtId="166" fontId="20" fillId="0" borderId="13" xfId="1" applyNumberFormat="1" applyFont="1" applyBorder="1" applyAlignment="1">
      <alignment horizontal="left"/>
    </xf>
    <xf numFmtId="166" fontId="20" fillId="0" borderId="0" xfId="1" applyNumberFormat="1" applyFont="1" applyAlignment="1">
      <alignment horizontal="left"/>
    </xf>
    <xf numFmtId="166" fontId="9" fillId="0" borderId="12" xfId="1" applyNumberFormat="1" applyFont="1" applyFill="1" applyBorder="1" applyAlignment="1">
      <alignment horizontal="left" wrapText="1"/>
    </xf>
    <xf numFmtId="166" fontId="2" fillId="0" borderId="0" xfId="1" quotePrefix="1" applyNumberFormat="1" applyFont="1" applyFill="1" applyAlignment="1">
      <alignment horizontal="center"/>
    </xf>
    <xf numFmtId="166" fontId="13" fillId="0" borderId="0" xfId="1" applyNumberFormat="1" applyFont="1" applyFill="1" applyBorder="1" applyAlignment="1">
      <alignment horizontal="left"/>
    </xf>
    <xf numFmtId="166" fontId="12" fillId="0" borderId="2" xfId="1" applyNumberFormat="1" applyFont="1" applyFill="1" applyBorder="1" applyAlignment="1">
      <alignment horizontal="right"/>
    </xf>
    <xf numFmtId="166" fontId="12" fillId="0" borderId="0" xfId="1" applyNumberFormat="1" applyFont="1" applyFill="1" applyAlignment="1">
      <alignment horizontal="right"/>
    </xf>
    <xf numFmtId="166" fontId="12" fillId="0" borderId="5" xfId="1" applyNumberFormat="1" applyFont="1" applyFill="1" applyBorder="1" applyAlignment="1">
      <alignment horizontal="right"/>
    </xf>
    <xf numFmtId="166" fontId="9" fillId="0" borderId="0" xfId="1" applyNumberFormat="1" applyFont="1" applyFill="1" applyBorder="1" applyAlignment="1">
      <alignment horizontal="center"/>
    </xf>
    <xf numFmtId="166" fontId="12" fillId="0" borderId="1" xfId="1" applyNumberFormat="1" applyFont="1" applyFill="1" applyBorder="1" applyAlignment="1">
      <alignment horizontal="right"/>
    </xf>
    <xf numFmtId="166" fontId="2" fillId="0" borderId="12" xfId="1" applyNumberFormat="1" applyFont="1" applyFill="1" applyBorder="1" applyAlignment="1">
      <alignment horizontal="center" wrapText="1"/>
    </xf>
    <xf numFmtId="166" fontId="9" fillId="0" borderId="12" xfId="1" applyNumberFormat="1" applyFont="1" applyFill="1" applyBorder="1" applyAlignment="1">
      <alignment horizontal="center" wrapText="1"/>
    </xf>
    <xf numFmtId="166" fontId="29" fillId="0" borderId="12" xfId="1" applyNumberFormat="1" applyFont="1" applyFill="1" applyBorder="1" applyAlignment="1">
      <alignment horizontal="right"/>
    </xf>
    <xf numFmtId="166" fontId="2" fillId="0" borderId="12" xfId="1" applyNumberFormat="1" applyFont="1" applyFill="1" applyBorder="1" applyAlignment="1">
      <alignment horizontal="right" wrapText="1"/>
    </xf>
    <xf numFmtId="166" fontId="9" fillId="0" borderId="12" xfId="1" applyNumberFormat="1" applyFont="1" applyFill="1" applyBorder="1" applyAlignment="1">
      <alignment horizontal="right" wrapText="1"/>
    </xf>
    <xf numFmtId="166" fontId="30" fillId="0" borderId="13" xfId="1" applyNumberFormat="1" applyFont="1" applyFill="1" applyBorder="1" applyAlignment="1">
      <alignment horizontal="right"/>
    </xf>
    <xf numFmtId="166" fontId="30" fillId="0" borderId="0" xfId="1" applyNumberFormat="1" applyFont="1" applyFill="1" applyBorder="1" applyAlignment="1">
      <alignment horizontal="right"/>
    </xf>
    <xf numFmtId="166" fontId="30" fillId="0" borderId="1" xfId="1" applyNumberFormat="1" applyFont="1" applyFill="1" applyBorder="1" applyAlignment="1">
      <alignment horizontal="right"/>
    </xf>
    <xf numFmtId="166" fontId="30" fillId="0" borderId="11" xfId="1" applyNumberFormat="1" applyFont="1" applyFill="1" applyBorder="1" applyAlignment="1">
      <alignment horizontal="right"/>
    </xf>
    <xf numFmtId="166" fontId="0" fillId="0" borderId="1" xfId="1" applyNumberFormat="1" applyFont="1" applyFill="1" applyBorder="1" applyAlignment="1">
      <alignment horizontal="left"/>
    </xf>
    <xf numFmtId="166" fontId="0" fillId="0" borderId="13" xfId="1" applyNumberFormat="1" applyFont="1" applyBorder="1" applyAlignment="1">
      <alignment horizontal="left"/>
    </xf>
    <xf numFmtId="166" fontId="0" fillId="0" borderId="0" xfId="1" applyNumberFormat="1" applyFont="1" applyAlignment="1">
      <alignment horizontal="left"/>
    </xf>
    <xf numFmtId="166" fontId="0" fillId="0" borderId="13" xfId="1" applyNumberFormat="1" applyFont="1" applyFill="1" applyBorder="1" applyAlignment="1">
      <alignment horizontal="left"/>
    </xf>
    <xf numFmtId="166" fontId="0" fillId="0" borderId="0" xfId="1" applyNumberFormat="1" applyFont="1" applyFill="1" applyAlignment="1">
      <alignment horizontal="left"/>
    </xf>
    <xf numFmtId="166" fontId="9" fillId="0" borderId="13" xfId="1" applyNumberFormat="1" applyFont="1" applyFill="1" applyBorder="1" applyAlignment="1">
      <alignment horizontal="right"/>
    </xf>
    <xf numFmtId="166" fontId="9" fillId="0" borderId="11" xfId="1" applyNumberFormat="1" applyFont="1" applyFill="1" applyBorder="1" applyAlignment="1">
      <alignment horizontal="right"/>
    </xf>
    <xf numFmtId="166" fontId="12" fillId="0" borderId="13" xfId="1" applyNumberFormat="1" applyFont="1" applyFill="1" applyBorder="1" applyAlignment="1">
      <alignment horizontal="left"/>
    </xf>
    <xf numFmtId="166" fontId="30" fillId="0" borderId="1" xfId="1" applyNumberFormat="1" applyFont="1" applyFill="1" applyBorder="1" applyAlignment="1">
      <alignment horizontal="left"/>
    </xf>
    <xf numFmtId="166" fontId="2" fillId="0" borderId="2" xfId="1" applyNumberFormat="1" applyFont="1" applyFill="1" applyBorder="1" applyAlignment="1">
      <alignment horizontal="left"/>
    </xf>
    <xf numFmtId="166" fontId="9" fillId="0" borderId="2" xfId="1" applyNumberFormat="1" applyFont="1" applyFill="1" applyBorder="1" applyAlignment="1">
      <alignment horizontal="left"/>
    </xf>
    <xf numFmtId="166" fontId="16" fillId="0" borderId="0" xfId="1" applyNumberFormat="1" applyFont="1" applyFill="1" applyBorder="1" applyAlignment="1">
      <alignment horizontal="center"/>
    </xf>
    <xf numFmtId="166" fontId="9" fillId="0" borderId="0" xfId="1" applyNumberFormat="1" applyFont="1" applyFill="1" applyBorder="1" applyAlignment="1">
      <alignment horizontal="right"/>
    </xf>
    <xf numFmtId="166" fontId="2" fillId="0" borderId="0" xfId="1" quotePrefix="1" applyNumberFormat="1" applyFont="1" applyFill="1" applyBorder="1" applyAlignment="1">
      <alignment horizontal="left" wrapText="1"/>
    </xf>
    <xf numFmtId="166" fontId="2" fillId="0" borderId="12" xfId="1" quotePrefix="1" applyNumberFormat="1" applyFont="1" applyFill="1" applyBorder="1" applyAlignment="1">
      <alignment horizontal="left" wrapText="1"/>
    </xf>
    <xf numFmtId="166" fontId="2" fillId="0" borderId="0" xfId="1" applyNumberFormat="1" applyFont="1" applyFill="1" applyAlignment="1">
      <alignment horizontal="left"/>
    </xf>
  </cellXfs>
  <cellStyles count="14">
    <cellStyle name="Comma" xfId="1" builtinId="3"/>
    <cellStyle name="Comma_Copy of no_oppdrag_audit_maler_as enighet konsern 2007" xfId="2" xr:uid="{00000000-0005-0000-0000-000001000000}"/>
    <cellStyle name="Currency" xfId="3" builtinId="4"/>
    <cellStyle name="Dato" xfId="4" xr:uid="{00000000-0005-0000-0000-000003000000}"/>
    <cellStyle name="Konto" xfId="5" xr:uid="{00000000-0005-0000-0000-000004000000}"/>
    <cellStyle name="Navn" xfId="6" xr:uid="{00000000-0005-0000-0000-000005000000}"/>
    <cellStyle name="Normal" xfId="0" builtinId="0"/>
    <cellStyle name="Normal_SHEET" xfId="7" xr:uid="{00000000-0005-0000-0000-000007000000}"/>
    <cellStyle name="Overskrift" xfId="8" xr:uid="{00000000-0005-0000-0000-000008000000}"/>
    <cellStyle name="Percent" xfId="9" builtinId="5"/>
    <cellStyle name="Prosent" xfId="10" xr:uid="{00000000-0005-0000-0000-00000A000000}"/>
    <cellStyle name="Rapport" xfId="11" xr:uid="{00000000-0005-0000-0000-00000B000000}"/>
    <cellStyle name="Sum" xfId="12" xr:uid="{00000000-0005-0000-0000-00000C000000}"/>
    <cellStyle name="Tall" xfId="13" xr:uid="{00000000-0005-0000-0000-00000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theme" Target="theme/theme1.xml" Id="rId8" /><Relationship Type="http://schemas.openxmlformats.org/officeDocument/2006/relationships/worksheet" Target="worksheets/sheet3.xml" Id="rId3" /><Relationship Type="http://schemas.openxmlformats.org/officeDocument/2006/relationships/worksheet" Target="worksheets/sheet7.xml" Id="rId7" /><Relationship Type="http://schemas.openxmlformats.org/officeDocument/2006/relationships/customXml" Target="../customXml/item1.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calcChain" Target="calcChain.xml" Id="rId11" /><Relationship Type="http://schemas.openxmlformats.org/officeDocument/2006/relationships/worksheet" Target="worksheets/sheet5.xml" Id="rId5" /><Relationship Type="http://schemas.openxmlformats.org/officeDocument/2006/relationships/customXml" Target="../customXml/item4.xml" Id="rId15" /><Relationship Type="http://schemas.openxmlformats.org/officeDocument/2006/relationships/sharedStrings" Target="sharedStrings.xml" Id="rId10" /><Relationship Type="http://schemas.openxmlformats.org/officeDocument/2006/relationships/worksheet" Target="worksheets/sheet4.xml" Id="rId4" /><Relationship Type="http://schemas.openxmlformats.org/officeDocument/2006/relationships/styles" Target="styles.xml" Id="rId9" /><Relationship Type="http://schemas.openxmlformats.org/officeDocument/2006/relationships/customXml" Target="../customXml/item3.xml" Id="rId14" /><Relationship Type="http://schemas.openxmlformats.org/officeDocument/2006/relationships/customXml" Target="/customXML/item5.xml" Id="imanage.xml" /></Relationships>
</file>

<file path=xl/drawings/drawing1.xml><?xml version="1.0" encoding="utf-8"?>
<xdr:wsDr xmlns:xdr="http://schemas.openxmlformats.org/drawingml/2006/spreadsheetDrawing" xmlns:a="http://schemas.openxmlformats.org/drawingml/2006/main">
  <xdr:twoCellAnchor>
    <xdr:from>
      <xdr:col>0</xdr:col>
      <xdr:colOff>19050</xdr:colOff>
      <xdr:row>15</xdr:row>
      <xdr:rowOff>0</xdr:rowOff>
    </xdr:from>
    <xdr:to>
      <xdr:col>8</xdr:col>
      <xdr:colOff>266700</xdr:colOff>
      <xdr:row>15</xdr:row>
      <xdr:rowOff>0</xdr:rowOff>
    </xdr:to>
    <xdr:sp macro="" textlink="">
      <xdr:nvSpPr>
        <xdr:cNvPr id="11266" name="Text Box 2">
          <a:extLst>
            <a:ext uri="{FF2B5EF4-FFF2-40B4-BE49-F238E27FC236}">
              <a16:creationId xmlns:a16="http://schemas.microsoft.com/office/drawing/2014/main" id="{00000000-0008-0000-0000-0000022C0000}"/>
            </a:ext>
          </a:extLst>
        </xdr:cNvPr>
        <xdr:cNvSpPr txBox="1">
          <a:spLocks noChangeArrowheads="1"/>
        </xdr:cNvSpPr>
      </xdr:nvSpPr>
      <xdr:spPr bwMode="auto">
        <a:xfrm>
          <a:off x="19050" y="2495550"/>
          <a:ext cx="5124450" cy="0"/>
        </a:xfrm>
        <a:prstGeom prst="rect">
          <a:avLst/>
        </a:prstGeom>
        <a:no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Fyll de ønskede kolonner i resultat og balanse. Velg deretter "blanks" fra filteret i kolonne F, da vil bare benyttede linjer stå igjen i regnskapsoppsettet.</a:t>
          </a:r>
        </a:p>
      </xdr:txBody>
    </xdr:sp>
    <xdr:clientData/>
  </xdr:twoCellAnchor>
  <xdr:twoCellAnchor>
    <xdr:from>
      <xdr:col>0</xdr:col>
      <xdr:colOff>9525</xdr:colOff>
      <xdr:row>15</xdr:row>
      <xdr:rowOff>0</xdr:rowOff>
    </xdr:from>
    <xdr:to>
      <xdr:col>8</xdr:col>
      <xdr:colOff>485775</xdr:colOff>
      <xdr:row>15</xdr:row>
      <xdr:rowOff>0</xdr:rowOff>
    </xdr:to>
    <xdr:sp macro="" textlink="">
      <xdr:nvSpPr>
        <xdr:cNvPr id="11268" name="Text Box 4">
          <a:extLst>
            <a:ext uri="{FF2B5EF4-FFF2-40B4-BE49-F238E27FC236}">
              <a16:creationId xmlns:a16="http://schemas.microsoft.com/office/drawing/2014/main" id="{00000000-0008-0000-0000-0000042C0000}"/>
            </a:ext>
          </a:extLst>
        </xdr:cNvPr>
        <xdr:cNvSpPr txBox="1">
          <a:spLocks noChangeArrowheads="1"/>
        </xdr:cNvSpPr>
      </xdr:nvSpPr>
      <xdr:spPr bwMode="auto">
        <a:xfrm>
          <a:off x="9525" y="2495550"/>
          <a:ext cx="535305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Notedokumentet er en standard hvor alle innlagte noteopplysninger sjelden vil være aktuelle for det enkelte konsern. For store foretak er det utvidede krav til noteopplysninger. Disse er angitt i note I til IX, delvis med henvisning til aktuell regnskapsstandard. For små foretak er det reduserte krav til noteopplysninger og små foretak har på enkelte områder adgang til å anvende andre regnskapsprinsipper. Det er således utarbeidet egen mal for små foretak. </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Merk også at RL § 7-1 tredje ledd tillater at opplysninger utelates dersom de ikke er av betydning for å kunne vurdere den regnskapspliktiges resultat og stilling. Det skal imidlertid  alltid gis opplysninger </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Kommentarfelt i gult er forhold som må vurderes og det angis om noteopplysningen er påkrevet. Det er viktig å lese igjennom innholdet i de gule feltene. Disse feltene er ikke en del av selve noten.</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Eksempeltekst i notene er markert i kursiv, og skal erstattes med tekst som gjenspeiler faktiske forhold i virksomheten.</a:t>
          </a: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54</xdr:row>
      <xdr:rowOff>115571</xdr:rowOff>
    </xdr:from>
    <xdr:to>
      <xdr:col>8</xdr:col>
      <xdr:colOff>170395</xdr:colOff>
      <xdr:row>64</xdr:row>
      <xdr:rowOff>149438</xdr:rowOff>
    </xdr:to>
    <xdr:sp macro="" textlink="">
      <xdr:nvSpPr>
        <xdr:cNvPr id="15367" name="Text Box 7">
          <a:extLst>
            <a:ext uri="{FF2B5EF4-FFF2-40B4-BE49-F238E27FC236}">
              <a16:creationId xmlns:a16="http://schemas.microsoft.com/office/drawing/2014/main" id="{00000000-0008-0000-0200-0000073C0000}"/>
            </a:ext>
          </a:extLst>
        </xdr:cNvPr>
        <xdr:cNvSpPr txBox="1">
          <a:spLocks noChangeArrowheads="1"/>
        </xdr:cNvSpPr>
      </xdr:nvSpPr>
      <xdr:spPr bwMode="auto">
        <a:xfrm>
          <a:off x="28575" y="10708218"/>
          <a:ext cx="8004175" cy="1621366"/>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t>
          </a:r>
          <a:r>
            <a:rPr lang="nb-NO" sz="1000" b="0" i="0" strike="noStrike">
              <a:solidFill>
                <a:srgbClr val="000000"/>
              </a:solidFill>
              <a:latin typeface="Arial"/>
              <a:ea typeface="+mn-ea"/>
              <a:cs typeface="Arial"/>
            </a:rPr>
            <a:t>avgir konsernbidrag behandles dette som innskutt kapital i datterselskapet. I datterselskapet behandles mottatt konsernbidrag som innskutt kapital. Når datterselskapet avgir konsernbidrag, behandles dette på lik linje som utbytte, og det kan opplyses om konsernbidraget i tilknytning til resultatregnskapet eller i årsberetningen, se avsnitt over. Merk at behandlingen </a:t>
          </a:r>
          <a:r>
            <a:rPr lang="nb-NO" sz="1000" b="0" i="0" strike="noStrike">
              <a:solidFill>
                <a:srgbClr val="000000"/>
              </a:solidFill>
              <a:latin typeface="Arial"/>
              <a:cs typeface="Arial"/>
            </a:rPr>
            <a:t>av skatteeffekter er spesiell.</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58</xdr:row>
      <xdr:rowOff>109220</xdr:rowOff>
    </xdr:from>
    <xdr:to>
      <xdr:col>7</xdr:col>
      <xdr:colOff>675634</xdr:colOff>
      <xdr:row>69</xdr:row>
      <xdr:rowOff>102626</xdr:rowOff>
    </xdr:to>
    <xdr:sp macro="" textlink="">
      <xdr:nvSpPr>
        <xdr:cNvPr id="16391" name="Text Box 7">
          <a:extLst>
            <a:ext uri="{FF2B5EF4-FFF2-40B4-BE49-F238E27FC236}">
              <a16:creationId xmlns:a16="http://schemas.microsoft.com/office/drawing/2014/main" id="{00000000-0008-0000-0300-000007400000}"/>
            </a:ext>
          </a:extLst>
        </xdr:cNvPr>
        <xdr:cNvSpPr txBox="1">
          <a:spLocks noChangeArrowheads="1"/>
        </xdr:cNvSpPr>
      </xdr:nvSpPr>
      <xdr:spPr bwMode="auto">
        <a:xfrm>
          <a:off x="38100" y="10846493"/>
          <a:ext cx="8000968" cy="1757295"/>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a:t>
          </a:r>
          <a:r>
            <a:rPr lang="nb-NO" sz="1000" b="0" i="0" strike="noStrike">
              <a:solidFill>
                <a:srgbClr val="000000"/>
              </a:solidFill>
              <a:latin typeface="Arial"/>
              <a:ea typeface="+mn-ea"/>
              <a:cs typeface="Arial"/>
            </a:rPr>
            <a:t>kapital. Når datterselskapet avgir konsernbidrag, behandles dette på lik linje som utbytte, og det kan opplyses om konsernbidraget i tilknytning til resultatregnskapet eller i årsberetningen, se avsnitt over. Merk </a:t>
          </a:r>
          <a:r>
            <a:rPr lang="nb-NO" sz="1000" b="0" i="0" strike="noStrike">
              <a:solidFill>
                <a:srgbClr val="000000"/>
              </a:solidFill>
              <a:latin typeface="Arial"/>
              <a:cs typeface="Arial"/>
            </a:rPr>
            <a:t>at behandlingen av skatteeffekter er spesiell.</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114</xdr:row>
      <xdr:rowOff>88900</xdr:rowOff>
    </xdr:from>
    <xdr:to>
      <xdr:col>7</xdr:col>
      <xdr:colOff>685166</xdr:colOff>
      <xdr:row>117</xdr:row>
      <xdr:rowOff>153687</xdr:rowOff>
    </xdr:to>
    <xdr:sp macro="" textlink="">
      <xdr:nvSpPr>
        <xdr:cNvPr id="17415" name="Text Box 7">
          <a:extLst>
            <a:ext uri="{FF2B5EF4-FFF2-40B4-BE49-F238E27FC236}">
              <a16:creationId xmlns:a16="http://schemas.microsoft.com/office/drawing/2014/main" id="{00000000-0008-0000-0400-000007440000}"/>
            </a:ext>
          </a:extLst>
        </xdr:cNvPr>
        <xdr:cNvSpPr txBox="1">
          <a:spLocks noChangeArrowheads="1"/>
        </xdr:cNvSpPr>
      </xdr:nvSpPr>
      <xdr:spPr bwMode="auto">
        <a:xfrm>
          <a:off x="57150" y="21212175"/>
          <a:ext cx="7686675" cy="542925"/>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I stedet for en oppstillingsplan som vist over kan den regnskapspliktige inndele eiendeler og gjeld etter likviditet dersom opplysningene er spesifisert på tilsvarende måte som over, og dette gir mer relevante og pålitelige opplysninger.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62</xdr:row>
      <xdr:rowOff>40005</xdr:rowOff>
    </xdr:from>
    <xdr:to>
      <xdr:col>9</xdr:col>
      <xdr:colOff>38100</xdr:colOff>
      <xdr:row>68</xdr:row>
      <xdr:rowOff>91722</xdr:rowOff>
    </xdr:to>
    <xdr:sp macro="" textlink="">
      <xdr:nvSpPr>
        <xdr:cNvPr id="13313" name="Text Box 1">
          <a:extLst>
            <a:ext uri="{FF2B5EF4-FFF2-40B4-BE49-F238E27FC236}">
              <a16:creationId xmlns:a16="http://schemas.microsoft.com/office/drawing/2014/main" id="{00000000-0008-0000-0600-000001340000}"/>
            </a:ext>
          </a:extLst>
        </xdr:cNvPr>
        <xdr:cNvSpPr txBox="1">
          <a:spLocks noChangeArrowheads="1"/>
        </xdr:cNvSpPr>
      </xdr:nvSpPr>
      <xdr:spPr bwMode="auto">
        <a:xfrm>
          <a:off x="38100" y="11230116"/>
          <a:ext cx="9715500" cy="1025384"/>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Kontantstrømsoppstillingen over bygger på den indirekte modellen. Kontantstrømsoppstillingen kan alternativt bygge på den direkte modellen, som også er anbefalt i NRS (F) Kontantstrømsoppstilling. </a:t>
          </a:r>
        </a:p>
        <a:p>
          <a:pPr rtl="0"/>
          <a:endParaRPr lang="nb-NO" sz="1000" b="0" i="0">
            <a:effectLst/>
            <a:latin typeface="Arial" panose="020B0604020202020204" pitchFamily="34" charset="0"/>
            <a:ea typeface="+mn-ea"/>
            <a:cs typeface="Arial" panose="020B0604020202020204" pitchFamily="34" charset="0"/>
          </a:endParaRPr>
        </a:p>
        <a:p>
          <a:pPr rtl="0"/>
          <a:r>
            <a:rPr lang="nb-NO" sz="1000" b="0" i="0">
              <a:effectLst/>
              <a:latin typeface="Arial" panose="020B0604020202020204" pitchFamily="34" charset="0"/>
              <a:ea typeface="+mn-ea"/>
              <a:cs typeface="Arial" panose="020B0604020202020204" pitchFamily="34" charset="0"/>
            </a:rPr>
            <a:t>Tilleggsopplysninger følger av NRS (F) Kontantstrømoppstilling punkt 3.3:</a:t>
          </a:r>
          <a:endParaRPr lang="nb-NO" sz="1000">
            <a:effectLst/>
            <a:latin typeface="Arial" panose="020B0604020202020204" pitchFamily="34" charset="0"/>
            <a:cs typeface="Arial" panose="020B0604020202020204" pitchFamily="34" charset="0"/>
          </a:endParaRPr>
        </a:p>
        <a:p>
          <a:r>
            <a:rPr lang="nb-NO" sz="1000">
              <a:effectLst/>
              <a:latin typeface="Arial" panose="020B0604020202020204" pitchFamily="34" charset="0"/>
              <a:ea typeface="+mn-ea"/>
              <a:cs typeface="Arial" panose="020B0604020202020204" pitchFamily="34" charset="0"/>
            </a:rPr>
            <a:t>Det må gis en</a:t>
          </a:r>
          <a:r>
            <a:rPr lang="nb-NO" sz="1000" baseline="0">
              <a:effectLst/>
              <a:latin typeface="Arial" panose="020B0604020202020204" pitchFamily="34" charset="0"/>
              <a:ea typeface="+mn-ea"/>
              <a:cs typeface="Arial" panose="020B0604020202020204" pitchFamily="34" charset="0"/>
            </a:rPr>
            <a:t> </a:t>
          </a:r>
          <a:r>
            <a:rPr lang="nb-NO" sz="1000">
              <a:effectLst/>
              <a:latin typeface="Arial" panose="020B0604020202020204" pitchFamily="34" charset="0"/>
              <a:ea typeface="+mn-ea"/>
              <a:cs typeface="Arial" panose="020B0604020202020204" pitchFamily="34" charset="0"/>
            </a:rPr>
            <a:t>beskrivelse av klassifisering av kontanter og kontantekvivalenter, samt kvantifisering av ubenyttet del av kassekreditt eller andre trekkrettigheter, og omtale eventuelle restriksjoner på bruken.</a:t>
          </a:r>
          <a:endParaRPr lang="nb-NO" sz="1000">
            <a:effectLst/>
            <a:latin typeface="Arial" panose="020B0604020202020204" pitchFamily="34" charset="0"/>
            <a:cs typeface="Arial" panose="020B0604020202020204" pitchFamily="34" charset="0"/>
          </a:endParaRPr>
        </a:p>
        <a:p>
          <a:pPr algn="l" rtl="0">
            <a:defRPr sz="1000"/>
          </a:pPr>
          <a:endParaRPr lang="nb-NO" sz="1000" b="0" i="0" strike="noStrike">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98</xdr:row>
      <xdr:rowOff>0</xdr:rowOff>
    </xdr:from>
    <xdr:to>
      <xdr:col>8</xdr:col>
      <xdr:colOff>574033</xdr:colOff>
      <xdr:row>98</xdr:row>
      <xdr:rowOff>0</xdr:rowOff>
    </xdr:to>
    <xdr:sp macro="" textlink="">
      <xdr:nvSpPr>
        <xdr:cNvPr id="2" name="Text Box 15">
          <a:extLst>
            <a:ext uri="{FF2B5EF4-FFF2-40B4-BE49-F238E27FC236}">
              <a16:creationId xmlns:a16="http://schemas.microsoft.com/office/drawing/2014/main" id="{5F549B76-D3E6-4CCB-8A21-FC44BD5A7FD6}"/>
            </a:ext>
          </a:extLst>
        </xdr:cNvPr>
        <xdr:cNvSpPr txBox="1">
          <a:spLocks noChangeArrowheads="1"/>
        </xdr:cNvSpPr>
      </xdr:nvSpPr>
      <xdr:spPr bwMode="auto">
        <a:xfrm>
          <a:off x="0" y="16611600"/>
          <a:ext cx="7660633" cy="0"/>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Obs! Store selskap må omarbeide resultatregnskapet for å få sammenlignbare tall.</a:t>
          </a:r>
        </a:p>
      </xdr:txBody>
    </xdr:sp>
    <xdr:clientData/>
  </xdr:twoCellAnchor>
  <xdr:twoCellAnchor>
    <xdr:from>
      <xdr:col>0</xdr:col>
      <xdr:colOff>0</xdr:colOff>
      <xdr:row>76</xdr:row>
      <xdr:rowOff>0</xdr:rowOff>
    </xdr:from>
    <xdr:to>
      <xdr:col>11</xdr:col>
      <xdr:colOff>723900</xdr:colOff>
      <xdr:row>76</xdr:row>
      <xdr:rowOff>0</xdr:rowOff>
    </xdr:to>
    <xdr:sp macro="" textlink="">
      <xdr:nvSpPr>
        <xdr:cNvPr id="3" name="Text Box 24">
          <a:extLst>
            <a:ext uri="{FF2B5EF4-FFF2-40B4-BE49-F238E27FC236}">
              <a16:creationId xmlns:a16="http://schemas.microsoft.com/office/drawing/2014/main" id="{4893B352-55B1-4466-899D-490E000517C7}"/>
            </a:ext>
          </a:extLst>
        </xdr:cNvPr>
        <xdr:cNvSpPr txBox="1">
          <a:spLocks noChangeArrowheads="1"/>
        </xdr:cNvSpPr>
      </xdr:nvSpPr>
      <xdr:spPr bwMode="auto">
        <a:xfrm>
          <a:off x="0" y="12771120"/>
          <a:ext cx="9890760" cy="0"/>
        </a:xfrm>
        <a:prstGeom prst="rect">
          <a:avLst/>
        </a:prstGeom>
        <a:noFill/>
        <a:ln w="9525">
          <a:noFill/>
          <a:miter lim="800000"/>
          <a:headEnd/>
          <a:tailEnd/>
        </a:ln>
      </xdr:spPr>
      <xdr:txBody>
        <a:bodyPr vertOverflow="clip" wrap="square" lIns="27432" tIns="22860" rIns="0" bIns="0" anchor="t" upright="1"/>
        <a:lstStyle/>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I41"/>
  <sheetViews>
    <sheetView showGridLines="0" tabSelected="1" zoomScaleNormal="100" workbookViewId="0">
      <selection activeCell="L15" sqref="L15"/>
    </sheetView>
  </sheetViews>
  <sheetFormatPr defaultRowHeight="12.5" x14ac:dyDescent="0.25"/>
  <sheetData>
    <row r="1" spans="1:9" ht="18" x14ac:dyDescent="0.4">
      <c r="A1" s="55" t="s">
        <v>40</v>
      </c>
    </row>
    <row r="3" spans="1:9" x14ac:dyDescent="0.25">
      <c r="A3" t="s">
        <v>23</v>
      </c>
    </row>
    <row r="4" spans="1:9" x14ac:dyDescent="0.25">
      <c r="A4" t="s">
        <v>24</v>
      </c>
    </row>
    <row r="5" spans="1:9" x14ac:dyDescent="0.25">
      <c r="A5" t="s">
        <v>25</v>
      </c>
    </row>
    <row r="6" spans="1:9" x14ac:dyDescent="0.25">
      <c r="A6" t="s">
        <v>804</v>
      </c>
    </row>
    <row r="7" spans="1:9" x14ac:dyDescent="0.25">
      <c r="A7" t="s">
        <v>805</v>
      </c>
    </row>
    <row r="9" spans="1:9" ht="13" x14ac:dyDescent="0.3">
      <c r="A9" s="197" t="s">
        <v>85</v>
      </c>
      <c r="B9" s="197"/>
      <c r="C9" s="197"/>
      <c r="D9" s="197"/>
      <c r="E9" s="197"/>
      <c r="F9" s="197"/>
      <c r="G9" s="197"/>
      <c r="H9" s="197"/>
      <c r="I9" s="197"/>
    </row>
    <row r="10" spans="1:9" ht="13" x14ac:dyDescent="0.3">
      <c r="A10" s="197" t="s">
        <v>22</v>
      </c>
      <c r="B10" s="197"/>
      <c r="C10" s="197"/>
      <c r="D10" s="197"/>
      <c r="E10" s="197"/>
      <c r="F10" s="197"/>
      <c r="G10" s="197"/>
      <c r="H10" s="197"/>
      <c r="I10" s="197"/>
    </row>
    <row r="11" spans="1:9" ht="13" x14ac:dyDescent="0.3">
      <c r="A11" s="197" t="s">
        <v>86</v>
      </c>
      <c r="B11" s="197"/>
      <c r="C11" s="197"/>
      <c r="D11" s="197"/>
      <c r="E11" s="197"/>
      <c r="F11" s="197"/>
      <c r="G11" s="197"/>
      <c r="H11" s="197"/>
      <c r="I11" s="197"/>
    </row>
    <row r="12" spans="1:9" ht="13" x14ac:dyDescent="0.3">
      <c r="A12" s="197" t="s">
        <v>87</v>
      </c>
      <c r="B12" s="197"/>
      <c r="C12" s="197"/>
      <c r="D12" s="197"/>
      <c r="E12" s="197"/>
      <c r="F12" s="197"/>
      <c r="G12" s="197"/>
      <c r="H12" s="197"/>
      <c r="I12" s="197"/>
    </row>
    <row r="13" spans="1:9" ht="13" x14ac:dyDescent="0.3">
      <c r="A13" s="197" t="s">
        <v>88</v>
      </c>
      <c r="B13" s="197"/>
      <c r="C13" s="197"/>
      <c r="D13" s="197"/>
      <c r="E13" s="197"/>
      <c r="F13" s="197"/>
      <c r="G13" s="197"/>
      <c r="H13" s="197"/>
      <c r="I13" s="197"/>
    </row>
    <row r="14" spans="1:9" ht="13" x14ac:dyDescent="0.3">
      <c r="A14" s="197" t="s">
        <v>89</v>
      </c>
      <c r="B14" s="197"/>
      <c r="C14" s="197"/>
      <c r="D14" s="197"/>
      <c r="E14" s="197"/>
      <c r="F14" s="197"/>
      <c r="G14" s="197"/>
      <c r="H14" s="197"/>
      <c r="I14" s="197"/>
    </row>
    <row r="15" spans="1:9" ht="13" x14ac:dyDescent="0.3">
      <c r="A15" s="56"/>
      <c r="B15" s="56"/>
      <c r="C15" s="56"/>
      <c r="D15" s="56"/>
      <c r="E15" s="56"/>
      <c r="F15" s="56"/>
      <c r="G15" s="56"/>
      <c r="H15" s="56"/>
      <c r="I15" s="56"/>
    </row>
    <row r="16" spans="1:9" ht="13" x14ac:dyDescent="0.3">
      <c r="A16" s="5" t="s">
        <v>82</v>
      </c>
    </row>
    <row r="17" spans="1:1" ht="12.75" customHeight="1" x14ac:dyDescent="0.25"/>
    <row r="18" spans="1:1" ht="12.75" customHeight="1" x14ac:dyDescent="0.25">
      <c r="A18" t="s">
        <v>27</v>
      </c>
    </row>
    <row r="19" spans="1:1" ht="12.75" customHeight="1" x14ac:dyDescent="0.25">
      <c r="A19" t="s">
        <v>29</v>
      </c>
    </row>
    <row r="20" spans="1:1" ht="12.75" customHeight="1" x14ac:dyDescent="0.25"/>
    <row r="21" spans="1:1" ht="12.75" customHeight="1" x14ac:dyDescent="0.3">
      <c r="A21" s="5" t="s">
        <v>83</v>
      </c>
    </row>
    <row r="22" spans="1:1" ht="12.75" customHeight="1" x14ac:dyDescent="0.3">
      <c r="A22" s="5"/>
    </row>
    <row r="23" spans="1:1" x14ac:dyDescent="0.25">
      <c r="A23" t="s">
        <v>30</v>
      </c>
    </row>
    <row r="24" spans="1:1" ht="12.75" customHeight="1" x14ac:dyDescent="0.25">
      <c r="A24" t="s">
        <v>798</v>
      </c>
    </row>
    <row r="25" spans="1:1" ht="12.75" customHeight="1" x14ac:dyDescent="0.25">
      <c r="A25" t="s">
        <v>799</v>
      </c>
    </row>
    <row r="26" spans="1:1" ht="12.75" customHeight="1" x14ac:dyDescent="0.25">
      <c r="A26" t="s">
        <v>800</v>
      </c>
    </row>
    <row r="27" spans="1:1" ht="12.75" customHeight="1" x14ac:dyDescent="0.25">
      <c r="A27" t="s">
        <v>801</v>
      </c>
    </row>
    <row r="28" spans="1:1" ht="12.75" customHeight="1" x14ac:dyDescent="0.25">
      <c r="A28" t="s">
        <v>802</v>
      </c>
    </row>
    <row r="29" spans="1:1" ht="12.75" customHeight="1" x14ac:dyDescent="0.25">
      <c r="A29" t="s">
        <v>31</v>
      </c>
    </row>
    <row r="30" spans="1:1" ht="12.75" customHeight="1" x14ac:dyDescent="0.25">
      <c r="A30" t="s">
        <v>32</v>
      </c>
    </row>
    <row r="31" spans="1:1" ht="12.75" customHeight="1" x14ac:dyDescent="0.3">
      <c r="A31" s="5"/>
    </row>
    <row r="32" spans="1:1" x14ac:dyDescent="0.25">
      <c r="A32" s="27" t="s">
        <v>33</v>
      </c>
    </row>
    <row r="33" spans="1:1" x14ac:dyDescent="0.25">
      <c r="A33" s="27" t="s">
        <v>34</v>
      </c>
    </row>
    <row r="34" spans="1:1" x14ac:dyDescent="0.25">
      <c r="A34" s="27" t="s">
        <v>28</v>
      </c>
    </row>
    <row r="36" spans="1:1" x14ac:dyDescent="0.25">
      <c r="A36" t="s">
        <v>35</v>
      </c>
    </row>
    <row r="37" spans="1:1" x14ac:dyDescent="0.25">
      <c r="A37" t="s">
        <v>36</v>
      </c>
    </row>
    <row r="38" spans="1:1" x14ac:dyDescent="0.25">
      <c r="A38" t="s">
        <v>37</v>
      </c>
    </row>
    <row r="40" spans="1:1" x14ac:dyDescent="0.25">
      <c r="A40" t="s">
        <v>38</v>
      </c>
    </row>
    <row r="41" spans="1:1" x14ac:dyDescent="0.25">
      <c r="A41" t="s">
        <v>39</v>
      </c>
    </row>
  </sheetData>
  <phoneticPr fontId="21" type="noConversion"/>
  <pageMargins left="0.98425196850393704" right="0.98425196850393704" top="1.2598425196850394" bottom="0.98425196850393704" header="0.51181102362204722" footer="0.51181102362204722"/>
  <pageSetup paperSize="9" scale="81" orientation="portrait" r:id="rId1"/>
  <headerFooter alignWithMargins="0"/>
  <customProperties>
    <customPr name="OrphanNamesChecke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B2:H33"/>
  <sheetViews>
    <sheetView topLeftCell="A16" zoomScaleNormal="100" workbookViewId="0">
      <selection activeCell="B31" sqref="B31"/>
    </sheetView>
  </sheetViews>
  <sheetFormatPr defaultColWidth="9.1796875" defaultRowHeight="12.5" x14ac:dyDescent="0.25"/>
  <cols>
    <col min="1" max="16384" width="9.1796875" style="27"/>
  </cols>
  <sheetData>
    <row r="2" spans="2:8" ht="12.75" customHeight="1" x14ac:dyDescent="0.25"/>
    <row r="4" spans="2:8" ht="12.75" customHeight="1" x14ac:dyDescent="0.25"/>
    <row r="13" spans="2:8" x14ac:dyDescent="0.25">
      <c r="B13" s="28"/>
      <c r="C13" s="29"/>
      <c r="D13" s="29"/>
      <c r="E13" s="29"/>
      <c r="F13" s="29"/>
      <c r="G13" s="29"/>
      <c r="H13" s="30"/>
    </row>
    <row r="14" spans="2:8" x14ac:dyDescent="0.25">
      <c r="B14" s="31"/>
      <c r="C14" s="32"/>
      <c r="D14" s="32"/>
      <c r="E14" s="32"/>
      <c r="F14" s="32"/>
      <c r="G14" s="32"/>
      <c r="H14" s="33"/>
    </row>
    <row r="15" spans="2:8" x14ac:dyDescent="0.25">
      <c r="B15" s="31"/>
      <c r="C15" s="32"/>
      <c r="D15" s="32"/>
      <c r="E15" s="32"/>
      <c r="F15" s="32"/>
      <c r="G15" s="32"/>
      <c r="H15" s="33"/>
    </row>
    <row r="16" spans="2:8" ht="84" customHeight="1" x14ac:dyDescent="0.95">
      <c r="B16" s="300" t="s">
        <v>90</v>
      </c>
      <c r="C16" s="301"/>
      <c r="D16" s="301"/>
      <c r="E16" s="301"/>
      <c r="F16" s="301"/>
      <c r="G16" s="301"/>
      <c r="H16" s="302"/>
    </row>
    <row r="17" spans="2:8" x14ac:dyDescent="0.25">
      <c r="B17" s="31"/>
      <c r="C17" s="32"/>
      <c r="D17" s="32"/>
      <c r="E17" s="32"/>
      <c r="F17" s="32"/>
      <c r="G17" s="32"/>
      <c r="H17" s="33"/>
    </row>
    <row r="18" spans="2:8" x14ac:dyDescent="0.25">
      <c r="B18" s="31"/>
      <c r="C18" s="32"/>
      <c r="D18" s="32"/>
      <c r="E18" s="32"/>
      <c r="F18" s="32"/>
      <c r="G18" s="32"/>
      <c r="H18" s="33"/>
    </row>
    <row r="19" spans="2:8" x14ac:dyDescent="0.25">
      <c r="B19" s="31"/>
      <c r="C19" s="32"/>
      <c r="D19" s="32"/>
      <c r="E19" s="32"/>
      <c r="F19" s="32"/>
      <c r="G19" s="32"/>
      <c r="H19" s="33"/>
    </row>
    <row r="20" spans="2:8" x14ac:dyDescent="0.25">
      <c r="B20" s="303" t="s">
        <v>14</v>
      </c>
      <c r="C20" s="304"/>
      <c r="D20" s="304"/>
      <c r="E20" s="304"/>
      <c r="F20" s="304"/>
      <c r="G20" s="304"/>
      <c r="H20" s="305"/>
    </row>
    <row r="21" spans="2:8" x14ac:dyDescent="0.25">
      <c r="B21" s="303"/>
      <c r="C21" s="304"/>
      <c r="D21" s="304"/>
      <c r="E21" s="304"/>
      <c r="F21" s="304"/>
      <c r="G21" s="304"/>
      <c r="H21" s="305"/>
    </row>
    <row r="22" spans="2:8" x14ac:dyDescent="0.25">
      <c r="B22" s="303"/>
      <c r="C22" s="304"/>
      <c r="D22" s="304"/>
      <c r="E22" s="304"/>
      <c r="F22" s="304"/>
      <c r="G22" s="304"/>
      <c r="H22" s="305"/>
    </row>
    <row r="23" spans="2:8" x14ac:dyDescent="0.25">
      <c r="B23" s="303"/>
      <c r="C23" s="304"/>
      <c r="D23" s="304"/>
      <c r="E23" s="304"/>
      <c r="F23" s="304"/>
      <c r="G23" s="304"/>
      <c r="H23" s="305"/>
    </row>
    <row r="24" spans="2:8" x14ac:dyDescent="0.25">
      <c r="B24" s="303"/>
      <c r="C24" s="304"/>
      <c r="D24" s="304"/>
      <c r="E24" s="304"/>
      <c r="F24" s="304"/>
      <c r="G24" s="304"/>
      <c r="H24" s="305"/>
    </row>
    <row r="25" spans="2:8" x14ac:dyDescent="0.25">
      <c r="B25" s="303"/>
      <c r="C25" s="304"/>
      <c r="D25" s="304"/>
      <c r="E25" s="304"/>
      <c r="F25" s="304"/>
      <c r="G25" s="304"/>
      <c r="H25" s="305"/>
    </row>
    <row r="26" spans="2:8" x14ac:dyDescent="0.25">
      <c r="B26" s="303"/>
      <c r="C26" s="304"/>
      <c r="D26" s="304"/>
      <c r="E26" s="304"/>
      <c r="F26" s="304"/>
      <c r="G26" s="304"/>
      <c r="H26" s="305"/>
    </row>
    <row r="27" spans="2:8" x14ac:dyDescent="0.25">
      <c r="B27" s="31"/>
      <c r="C27" s="32"/>
      <c r="D27" s="32"/>
      <c r="E27" s="32"/>
      <c r="F27" s="32"/>
      <c r="G27" s="32"/>
      <c r="H27" s="33"/>
    </row>
    <row r="28" spans="2:8" x14ac:dyDescent="0.25">
      <c r="B28" s="31"/>
      <c r="C28" s="32"/>
      <c r="D28" s="32"/>
      <c r="E28" s="32"/>
      <c r="F28" s="32"/>
      <c r="G28" s="32"/>
      <c r="H28" s="33"/>
    </row>
    <row r="29" spans="2:8" x14ac:dyDescent="0.25">
      <c r="B29" s="31"/>
      <c r="C29" s="32"/>
      <c r="D29" s="32"/>
      <c r="E29" s="32"/>
      <c r="F29" s="32"/>
      <c r="G29" s="32"/>
      <c r="H29" s="33"/>
    </row>
    <row r="30" spans="2:8" ht="29.5" x14ac:dyDescent="0.55000000000000004">
      <c r="B30" s="306">
        <v>2024</v>
      </c>
      <c r="C30" s="307"/>
      <c r="D30" s="307"/>
      <c r="E30" s="307"/>
      <c r="F30" s="307"/>
      <c r="G30" s="307"/>
      <c r="H30" s="308"/>
    </row>
    <row r="31" spans="2:8" x14ac:dyDescent="0.25">
      <c r="B31" s="31"/>
      <c r="C31" s="32"/>
      <c r="D31" s="32"/>
      <c r="E31" s="32"/>
      <c r="F31" s="32"/>
      <c r="G31" s="32"/>
      <c r="H31" s="33"/>
    </row>
    <row r="32" spans="2:8" x14ac:dyDescent="0.25">
      <c r="B32" s="31"/>
      <c r="C32" s="32"/>
      <c r="D32" s="32"/>
      <c r="E32" s="32"/>
      <c r="F32" s="32"/>
      <c r="G32" s="32"/>
      <c r="H32" s="33"/>
    </row>
    <row r="33" spans="2:8" x14ac:dyDescent="0.25">
      <c r="B33" s="34"/>
      <c r="C33" s="35"/>
      <c r="D33" s="35"/>
      <c r="E33" s="35"/>
      <c r="F33" s="35"/>
      <c r="G33" s="35"/>
      <c r="H33" s="36"/>
    </row>
  </sheetData>
  <mergeCells count="3">
    <mergeCell ref="B16:H16"/>
    <mergeCell ref="B20:H26"/>
    <mergeCell ref="B30:H30"/>
  </mergeCells>
  <phoneticPr fontId="0" type="noConversion"/>
  <pageMargins left="0.98425196850393704" right="0.98425196850393704" top="1.2598425196850394" bottom="0.98425196850393704" header="0.51181102362204722" footer="0.51181102362204722"/>
  <pageSetup paperSize="9" scale="99" orientation="portrait" r:id="rId1"/>
  <headerFooter alignWithMargins="0"/>
  <customProperties>
    <customPr name="OrphanNamesChecke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codeName="Sheet1">
    <pageSetUpPr fitToPage="1"/>
  </sheetPr>
  <dimension ref="A1:K54"/>
  <sheetViews>
    <sheetView showGridLines="0" zoomScale="90" zoomScaleNormal="90" workbookViewId="0">
      <selection activeCell="J17" sqref="J17"/>
    </sheetView>
  </sheetViews>
  <sheetFormatPr defaultColWidth="9.54296875" defaultRowHeight="12.5" x14ac:dyDescent="0.25"/>
  <cols>
    <col min="1" max="1" width="11.54296875" style="8" customWidth="1"/>
    <col min="2" max="2" width="4.453125" style="2" customWidth="1"/>
    <col min="3" max="3" width="11.54296875" style="8" customWidth="1"/>
    <col min="4" max="4" width="7.1796875" style="2" customWidth="1"/>
    <col min="5" max="5" width="54.54296875" style="2" customWidth="1"/>
    <col min="6" max="6" width="11.54296875" style="8" customWidth="1"/>
    <col min="7" max="7" width="4.453125" style="2" customWidth="1"/>
    <col min="8" max="8" width="11.54296875" style="8" customWidth="1"/>
    <col min="9" max="16384" width="9.54296875" style="2"/>
  </cols>
  <sheetData>
    <row r="1" spans="1:11" x14ac:dyDescent="0.25">
      <c r="I1" s="2" t="s">
        <v>47</v>
      </c>
    </row>
    <row r="2" spans="1:11" ht="25" customHeight="1" x14ac:dyDescent="0.5">
      <c r="A2" s="311" t="str">
        <f>'Front page'!B16</f>
        <v>Consolidated financial statements</v>
      </c>
      <c r="B2" s="311"/>
      <c r="C2" s="311"/>
      <c r="D2" s="311"/>
      <c r="E2" s="311"/>
      <c r="F2" s="311"/>
      <c r="G2" s="311"/>
      <c r="H2" s="311"/>
    </row>
    <row r="3" spans="1:11" ht="25" customHeight="1" x14ac:dyDescent="0.5">
      <c r="A3" s="309" t="str">
        <f>'Front page'!B20</f>
        <v>Enighet AS</v>
      </c>
      <c r="B3" s="309"/>
      <c r="C3" s="309"/>
      <c r="D3" s="309"/>
      <c r="E3" s="309"/>
      <c r="F3" s="309"/>
      <c r="G3" s="309"/>
      <c r="H3" s="309"/>
    </row>
    <row r="4" spans="1:11" ht="25" customHeight="1" x14ac:dyDescent="0.5">
      <c r="A4" s="310" t="s">
        <v>93</v>
      </c>
      <c r="B4" s="309"/>
      <c r="C4" s="309"/>
      <c r="D4" s="309"/>
      <c r="E4" s="309"/>
      <c r="F4" s="309"/>
      <c r="G4" s="309"/>
      <c r="H4" s="309"/>
    </row>
    <row r="5" spans="1:11" ht="13.5" customHeight="1" x14ac:dyDescent="0.25"/>
    <row r="6" spans="1:11" ht="13.5" customHeight="1" x14ac:dyDescent="0.3">
      <c r="A6" s="6" t="s">
        <v>747</v>
      </c>
      <c r="H6" s="6" t="s">
        <v>91</v>
      </c>
    </row>
    <row r="7" spans="1:11" ht="13.5" customHeight="1" x14ac:dyDescent="0.3">
      <c r="A7" s="12"/>
      <c r="C7" s="41"/>
      <c r="F7" s="41"/>
      <c r="H7" s="12"/>
    </row>
    <row r="8" spans="1:11" ht="13.5" customHeight="1" x14ac:dyDescent="0.3">
      <c r="A8" s="40" t="s">
        <v>779</v>
      </c>
      <c r="B8" s="10"/>
      <c r="C8" s="40" t="s">
        <v>780</v>
      </c>
      <c r="D8" s="13" t="s">
        <v>49</v>
      </c>
      <c r="E8" s="198" t="s">
        <v>92</v>
      </c>
      <c r="F8" s="40" t="s">
        <v>780</v>
      </c>
      <c r="G8" s="10"/>
      <c r="H8" s="40" t="s">
        <v>779</v>
      </c>
      <c r="I8" s="2" t="str">
        <f>IF(SUM(A22:H22)=0,"x","")</f>
        <v>x</v>
      </c>
      <c r="J8" s="16" t="str">
        <f>RIGHT(H8,2)</f>
        <v>23</v>
      </c>
    </row>
    <row r="9" spans="1:11" ht="13.5" customHeight="1" x14ac:dyDescent="0.25"/>
    <row r="10" spans="1:11" ht="13.5" customHeight="1" x14ac:dyDescent="0.25">
      <c r="A10" s="9">
        <v>0</v>
      </c>
      <c r="C10" s="9">
        <v>0</v>
      </c>
      <c r="E10" s="1" t="s">
        <v>94</v>
      </c>
      <c r="F10" s="9">
        <v>0</v>
      </c>
      <c r="H10" s="9">
        <v>0</v>
      </c>
      <c r="I10" s="2" t="str">
        <f>IF(SUM(A10:H10)=0,"x","")</f>
        <v>x</v>
      </c>
      <c r="K10" s="42"/>
    </row>
    <row r="11" spans="1:11" ht="13.5" customHeight="1" x14ac:dyDescent="0.25">
      <c r="A11" s="1">
        <v>0</v>
      </c>
      <c r="C11" s="1">
        <v>0</v>
      </c>
      <c r="E11" s="1" t="s">
        <v>95</v>
      </c>
      <c r="F11" s="1">
        <v>0</v>
      </c>
      <c r="H11" s="1">
        <v>0</v>
      </c>
      <c r="I11" s="2" t="str">
        <f>IF(SUM(A11:H11)=0,"x","")</f>
        <v>x</v>
      </c>
    </row>
    <row r="12" spans="1:11" ht="18" customHeight="1" x14ac:dyDescent="0.3">
      <c r="A12" s="4">
        <f>SUM(A10:A11)</f>
        <v>0</v>
      </c>
      <c r="C12" s="4">
        <f>SUM(C10:C11)</f>
        <v>0</v>
      </c>
      <c r="E12" s="199" t="s">
        <v>96</v>
      </c>
      <c r="F12" s="4">
        <f>SUM(F10:F11)</f>
        <v>0</v>
      </c>
      <c r="H12" s="4">
        <f>SUM(H10:H11)</f>
        <v>0</v>
      </c>
      <c r="I12" s="2" t="str">
        <f>IF(SUM(A12:H12)=0,"x","")</f>
        <v>x</v>
      </c>
    </row>
    <row r="13" spans="1:11" ht="13.5" customHeight="1" x14ac:dyDescent="0.25">
      <c r="I13" s="2" t="str">
        <f>IF(SUM(A22:H22)=0,"x","")</f>
        <v>x</v>
      </c>
    </row>
    <row r="14" spans="1:11" ht="27" customHeight="1" x14ac:dyDescent="0.25">
      <c r="A14" s="1">
        <v>0</v>
      </c>
      <c r="C14" s="1">
        <v>0</v>
      </c>
      <c r="E14" s="11" t="s">
        <v>97</v>
      </c>
      <c r="F14" s="1">
        <v>0</v>
      </c>
      <c r="H14" s="1">
        <v>0</v>
      </c>
      <c r="I14" s="2" t="str">
        <f>IF(SUM(A14:H14)=0,"x","")</f>
        <v>x</v>
      </c>
    </row>
    <row r="15" spans="1:11" ht="13.5" customHeight="1" x14ac:dyDescent="0.25">
      <c r="A15" s="1">
        <v>0</v>
      </c>
      <c r="C15" s="1">
        <v>0</v>
      </c>
      <c r="E15" s="11" t="s">
        <v>98</v>
      </c>
      <c r="F15" s="1">
        <v>0</v>
      </c>
      <c r="H15" s="1">
        <v>0</v>
      </c>
      <c r="I15" s="2" t="str">
        <f t="shared" ref="I15:I22" si="0">IF(SUM(A15:H15)=0,"x","")</f>
        <v>x</v>
      </c>
    </row>
    <row r="16" spans="1:11" ht="13.5" customHeight="1" x14ac:dyDescent="0.25">
      <c r="A16" s="1">
        <v>0</v>
      </c>
      <c r="C16" s="1">
        <v>0</v>
      </c>
      <c r="E16" s="11" t="s">
        <v>99</v>
      </c>
      <c r="F16" s="1">
        <v>0</v>
      </c>
      <c r="H16" s="1">
        <v>0</v>
      </c>
      <c r="I16" s="2" t="str">
        <f t="shared" si="0"/>
        <v>x</v>
      </c>
    </row>
    <row r="17" spans="1:9" ht="13.5" customHeight="1" x14ac:dyDescent="0.25">
      <c r="A17" s="1">
        <v>0</v>
      </c>
      <c r="C17" s="1">
        <v>0</v>
      </c>
      <c r="E17" s="11" t="s">
        <v>100</v>
      </c>
      <c r="F17" s="1">
        <v>0</v>
      </c>
      <c r="H17" s="1">
        <v>0</v>
      </c>
      <c r="I17" s="2" t="str">
        <f t="shared" si="0"/>
        <v>x</v>
      </c>
    </row>
    <row r="18" spans="1:9" ht="13.5" customHeight="1" x14ac:dyDescent="0.25">
      <c r="A18" s="1">
        <v>0</v>
      </c>
      <c r="C18" s="1">
        <v>0</v>
      </c>
      <c r="E18" s="1" t="s">
        <v>101</v>
      </c>
      <c r="F18" s="1">
        <v>0</v>
      </c>
      <c r="H18" s="1">
        <v>0</v>
      </c>
      <c r="I18" s="2" t="str">
        <f t="shared" si="0"/>
        <v>x</v>
      </c>
    </row>
    <row r="19" spans="1:9" ht="13.5" customHeight="1" x14ac:dyDescent="0.25">
      <c r="A19" s="1">
        <v>0</v>
      </c>
      <c r="C19" s="1">
        <v>0</v>
      </c>
      <c r="E19" s="1" t="s">
        <v>102</v>
      </c>
      <c r="F19" s="1">
        <v>0</v>
      </c>
      <c r="H19" s="1">
        <v>0</v>
      </c>
      <c r="I19" s="2" t="str">
        <f t="shared" si="0"/>
        <v>x</v>
      </c>
    </row>
    <row r="20" spans="1:9" ht="13.5" customHeight="1" x14ac:dyDescent="0.25">
      <c r="A20" s="1">
        <v>0</v>
      </c>
      <c r="C20" s="1">
        <v>0</v>
      </c>
      <c r="E20" s="1" t="s">
        <v>103</v>
      </c>
      <c r="F20" s="1">
        <v>0</v>
      </c>
      <c r="H20" s="1">
        <v>0</v>
      </c>
      <c r="I20" s="2" t="str">
        <f t="shared" si="0"/>
        <v>x</v>
      </c>
    </row>
    <row r="21" spans="1:9" ht="18" customHeight="1" x14ac:dyDescent="0.3">
      <c r="A21" s="4">
        <f>SUM(A14:A20)</f>
        <v>0</v>
      </c>
      <c r="C21" s="4">
        <f>SUM(C14:C20)</f>
        <v>0</v>
      </c>
      <c r="E21" s="199" t="s">
        <v>104</v>
      </c>
      <c r="F21" s="4">
        <f>SUM(F14:F20)</f>
        <v>0</v>
      </c>
      <c r="H21" s="4">
        <f>SUM(H14:H20)</f>
        <v>0</v>
      </c>
      <c r="I21" s="2" t="str">
        <f t="shared" si="0"/>
        <v>x</v>
      </c>
    </row>
    <row r="22" spans="1:9" ht="18" customHeight="1" x14ac:dyDescent="0.3">
      <c r="A22" s="4">
        <f>A12-A21</f>
        <v>0</v>
      </c>
      <c r="C22" s="4">
        <f>C12-C21</f>
        <v>0</v>
      </c>
      <c r="E22" s="199" t="s">
        <v>105</v>
      </c>
      <c r="F22" s="4">
        <f>F12-F21</f>
        <v>0</v>
      </c>
      <c r="H22" s="4">
        <f>H12-H21</f>
        <v>0</v>
      </c>
      <c r="I22" s="2" t="str">
        <f t="shared" si="0"/>
        <v>x</v>
      </c>
    </row>
    <row r="23" spans="1:9" ht="13.5" customHeight="1" x14ac:dyDescent="0.25">
      <c r="I23" s="2" t="str">
        <f>IF(SUM(A22:H22)=0,"x","")</f>
        <v>x</v>
      </c>
    </row>
    <row r="24" spans="1:9" ht="13.5" customHeight="1" x14ac:dyDescent="0.3">
      <c r="E24" s="198" t="s">
        <v>106</v>
      </c>
      <c r="I24" s="2" t="str">
        <f>IF(SUM(A34:H34)=0,"x","")</f>
        <v>x</v>
      </c>
    </row>
    <row r="25" spans="1:9" ht="13.5" customHeight="1" x14ac:dyDescent="0.25"/>
    <row r="26" spans="1:9" ht="13.5" customHeight="1" x14ac:dyDescent="0.25">
      <c r="A26" s="1">
        <v>0</v>
      </c>
      <c r="C26" s="1">
        <v>0</v>
      </c>
      <c r="E26" s="1" t="s">
        <v>107</v>
      </c>
      <c r="F26" s="1">
        <v>0</v>
      </c>
      <c r="H26" s="1">
        <v>0</v>
      </c>
      <c r="I26" s="2" t="str">
        <f t="shared" ref="I26:I53" si="1">IF(SUM(A26:H26)=0,"x","")</f>
        <v>x</v>
      </c>
    </row>
    <row r="27" spans="1:9" ht="13.5" customHeight="1" x14ac:dyDescent="0.25">
      <c r="A27" s="1">
        <v>0</v>
      </c>
      <c r="C27" s="1">
        <v>0</v>
      </c>
      <c r="E27" s="11" t="s">
        <v>108</v>
      </c>
      <c r="F27" s="1">
        <v>0</v>
      </c>
      <c r="H27" s="1">
        <v>0</v>
      </c>
      <c r="I27" s="2" t="str">
        <f t="shared" si="1"/>
        <v>x</v>
      </c>
    </row>
    <row r="28" spans="1:9" ht="13.5" customHeight="1" x14ac:dyDescent="0.25">
      <c r="A28" s="1">
        <v>0</v>
      </c>
      <c r="C28" s="1">
        <v>0</v>
      </c>
      <c r="E28" s="1" t="s">
        <v>109</v>
      </c>
      <c r="F28" s="1"/>
      <c r="H28" s="1"/>
      <c r="I28" s="2" t="str">
        <f t="shared" si="1"/>
        <v>x</v>
      </c>
    </row>
    <row r="29" spans="1:9" ht="13.5" customHeight="1" x14ac:dyDescent="0.25">
      <c r="A29" s="1">
        <v>0</v>
      </c>
      <c r="C29" s="1">
        <v>0</v>
      </c>
      <c r="E29" s="1" t="s">
        <v>110</v>
      </c>
      <c r="F29" s="1">
        <v>0</v>
      </c>
      <c r="H29" s="1">
        <v>0</v>
      </c>
      <c r="I29" s="2" t="str">
        <f t="shared" si="1"/>
        <v>x</v>
      </c>
    </row>
    <row r="30" spans="1:9" ht="13.5" customHeight="1" x14ac:dyDescent="0.25">
      <c r="A30" s="1">
        <v>0</v>
      </c>
      <c r="C30" s="1">
        <v>0</v>
      </c>
      <c r="E30" s="1" t="s">
        <v>111</v>
      </c>
      <c r="F30" s="1">
        <v>0</v>
      </c>
      <c r="H30" s="1">
        <v>0</v>
      </c>
      <c r="I30" s="2" t="str">
        <f t="shared" si="1"/>
        <v>x</v>
      </c>
    </row>
    <row r="31" spans="1:9" ht="13.5" customHeight="1" x14ac:dyDescent="0.25">
      <c r="A31" s="1">
        <v>0</v>
      </c>
      <c r="C31" s="1">
        <v>0</v>
      </c>
      <c r="E31" s="1" t="s">
        <v>112</v>
      </c>
      <c r="F31" s="1">
        <v>0</v>
      </c>
      <c r="H31" s="1">
        <v>0</v>
      </c>
      <c r="I31" s="2" t="str">
        <f t="shared" si="1"/>
        <v>x</v>
      </c>
    </row>
    <row r="32" spans="1:9" ht="13.5" customHeight="1" x14ac:dyDescent="0.25">
      <c r="A32" s="1">
        <v>0</v>
      </c>
      <c r="C32" s="1">
        <v>0</v>
      </c>
      <c r="E32" s="1" t="s">
        <v>113</v>
      </c>
      <c r="F32" s="1"/>
      <c r="H32" s="1"/>
      <c r="I32" s="2" t="str">
        <f t="shared" si="1"/>
        <v>x</v>
      </c>
    </row>
    <row r="33" spans="1:9" ht="13.5" customHeight="1" x14ac:dyDescent="0.25">
      <c r="A33" s="1">
        <v>0</v>
      </c>
      <c r="C33" s="1">
        <v>0</v>
      </c>
      <c r="E33" s="1" t="s">
        <v>114</v>
      </c>
      <c r="F33" s="1">
        <v>0</v>
      </c>
      <c r="H33" s="1">
        <v>0</v>
      </c>
      <c r="I33" s="2" t="str">
        <f t="shared" si="1"/>
        <v>x</v>
      </c>
    </row>
    <row r="34" spans="1:9" ht="18" customHeight="1" x14ac:dyDescent="0.3">
      <c r="A34" s="4">
        <f>SUM(A26:A33)</f>
        <v>0</v>
      </c>
      <c r="C34" s="4">
        <f>SUM(C26:C33)</f>
        <v>0</v>
      </c>
      <c r="E34" s="199" t="s">
        <v>115</v>
      </c>
      <c r="F34" s="4">
        <f>SUM(F26:F33)</f>
        <v>0</v>
      </c>
      <c r="H34" s="4">
        <f>SUM(H26:H33)</f>
        <v>0</v>
      </c>
      <c r="I34" s="2" t="str">
        <f t="shared" si="1"/>
        <v>x</v>
      </c>
    </row>
    <row r="35" spans="1:9" ht="18" customHeight="1" x14ac:dyDescent="0.3">
      <c r="A35" s="4">
        <f>A22+A34</f>
        <v>0</v>
      </c>
      <c r="C35" s="4">
        <f>C22+C34</f>
        <v>0</v>
      </c>
      <c r="E35" s="18" t="s">
        <v>687</v>
      </c>
      <c r="F35" s="4">
        <f>F22+F34</f>
        <v>0</v>
      </c>
      <c r="H35" s="4">
        <f>H22+H34</f>
        <v>0</v>
      </c>
      <c r="I35" s="2" t="str">
        <f t="shared" si="1"/>
        <v>x</v>
      </c>
    </row>
    <row r="36" spans="1:9" ht="18" customHeight="1" x14ac:dyDescent="0.25">
      <c r="A36" s="1">
        <v>0</v>
      </c>
      <c r="C36" s="1">
        <v>0</v>
      </c>
      <c r="E36" s="1" t="s">
        <v>688</v>
      </c>
      <c r="F36" s="1">
        <v>0</v>
      </c>
      <c r="H36" s="1">
        <v>0</v>
      </c>
      <c r="I36" s="2" t="str">
        <f t="shared" si="1"/>
        <v>x</v>
      </c>
    </row>
    <row r="37" spans="1:9" ht="18" customHeight="1" thickBot="1" x14ac:dyDescent="0.35">
      <c r="A37" s="25">
        <f>A35-A36</f>
        <v>0</v>
      </c>
      <c r="C37" s="25">
        <f>C35-C36</f>
        <v>0</v>
      </c>
      <c r="E37" s="18" t="s">
        <v>116</v>
      </c>
      <c r="F37" s="25">
        <f>F35-F36</f>
        <v>0</v>
      </c>
      <c r="H37" s="25">
        <f>H35-H36</f>
        <v>0</v>
      </c>
      <c r="I37" s="2" t="str">
        <f t="shared" si="1"/>
        <v>x</v>
      </c>
    </row>
    <row r="38" spans="1:9" ht="13.5" customHeight="1" thickTop="1" x14ac:dyDescent="0.25">
      <c r="I38" s="2" t="str">
        <f t="shared" si="1"/>
        <v>x</v>
      </c>
    </row>
    <row r="39" spans="1:9" ht="13.5" customHeight="1" x14ac:dyDescent="0.3">
      <c r="D39" s="10"/>
      <c r="E39" s="17" t="s">
        <v>117</v>
      </c>
      <c r="F39" s="12">
        <v>0</v>
      </c>
      <c r="G39" s="12"/>
      <c r="H39" s="12">
        <v>0</v>
      </c>
      <c r="I39" s="2" t="str">
        <f t="shared" si="1"/>
        <v>x</v>
      </c>
    </row>
    <row r="40" spans="1:9" ht="13.5" customHeight="1" x14ac:dyDescent="0.3">
      <c r="D40" s="10"/>
      <c r="E40" s="17" t="s">
        <v>118</v>
      </c>
      <c r="F40" s="12">
        <f>F37-F39</f>
        <v>0</v>
      </c>
      <c r="H40" s="12">
        <f>H37-H39</f>
        <v>0</v>
      </c>
      <c r="I40" s="2" t="str">
        <f t="shared" si="1"/>
        <v>x</v>
      </c>
    </row>
    <row r="41" spans="1:9" ht="13.5" customHeight="1" x14ac:dyDescent="0.25"/>
    <row r="42" spans="1:9" ht="13.5" customHeight="1" x14ac:dyDescent="0.25">
      <c r="I42" s="2" t="str">
        <f>IF(SUM(A53:H53)=0,"x","")</f>
        <v>x</v>
      </c>
    </row>
    <row r="43" spans="1:9" ht="13.5" customHeight="1" x14ac:dyDescent="0.3">
      <c r="E43" s="6" t="s">
        <v>119</v>
      </c>
      <c r="I43" s="2" t="str">
        <f>IF(SUM(A53:H53)=0,"x","")</f>
        <v>x</v>
      </c>
    </row>
    <row r="44" spans="1:9" ht="13.5" customHeight="1" x14ac:dyDescent="0.25">
      <c r="I44" s="2" t="str">
        <f>IF(SUM(A53:H53)=0,"x","")</f>
        <v>x</v>
      </c>
    </row>
    <row r="45" spans="1:9" ht="13.5" customHeight="1" x14ac:dyDescent="0.25">
      <c r="A45" s="1">
        <v>0</v>
      </c>
      <c r="C45" s="1">
        <v>0</v>
      </c>
      <c r="E45" s="1" t="s">
        <v>752</v>
      </c>
      <c r="F45" s="1"/>
      <c r="H45" s="1"/>
      <c r="I45" s="2" t="str">
        <f t="shared" si="1"/>
        <v>x</v>
      </c>
    </row>
    <row r="46" spans="1:9" ht="13.5" customHeight="1" x14ac:dyDescent="0.25">
      <c r="A46" s="1">
        <v>0</v>
      </c>
      <c r="C46" s="1">
        <v>0</v>
      </c>
      <c r="E46" s="1" t="s">
        <v>120</v>
      </c>
      <c r="F46" s="1"/>
      <c r="H46" s="1"/>
      <c r="I46" s="2" t="str">
        <f t="shared" si="1"/>
        <v>x</v>
      </c>
    </row>
    <row r="47" spans="1:9" ht="13.5" customHeight="1" x14ac:dyDescent="0.25">
      <c r="A47" s="1">
        <v>0</v>
      </c>
      <c r="C47" s="1">
        <v>0</v>
      </c>
      <c r="E47" s="1" t="s">
        <v>121</v>
      </c>
      <c r="F47" s="1"/>
      <c r="H47" s="1"/>
      <c r="I47" s="2" t="str">
        <f t="shared" si="1"/>
        <v>x</v>
      </c>
    </row>
    <row r="48" spans="1:9" ht="13.5" customHeight="1" x14ac:dyDescent="0.25">
      <c r="A48" s="1">
        <v>0</v>
      </c>
      <c r="C48" s="1">
        <v>0</v>
      </c>
      <c r="E48" s="1" t="s">
        <v>122</v>
      </c>
      <c r="F48" s="1"/>
      <c r="H48" s="1"/>
      <c r="I48" s="2" t="str">
        <f t="shared" si="1"/>
        <v>x</v>
      </c>
    </row>
    <row r="49" spans="1:9" ht="13.5" customHeight="1" x14ac:dyDescent="0.25">
      <c r="A49" s="1">
        <v>0</v>
      </c>
      <c r="C49" s="1">
        <v>0</v>
      </c>
      <c r="E49" s="1" t="s">
        <v>123</v>
      </c>
      <c r="F49" s="1"/>
      <c r="H49" s="1"/>
      <c r="I49" s="2" t="str">
        <f t="shared" si="1"/>
        <v>x</v>
      </c>
    </row>
    <row r="50" spans="1:9" ht="13.5" customHeight="1" x14ac:dyDescent="0.25">
      <c r="A50" s="1">
        <v>0</v>
      </c>
      <c r="C50" s="1">
        <v>0</v>
      </c>
      <c r="E50" s="1" t="s">
        <v>124</v>
      </c>
      <c r="F50" s="1"/>
      <c r="H50" s="1"/>
      <c r="I50" s="2" t="str">
        <f t="shared" si="1"/>
        <v>x</v>
      </c>
    </row>
    <row r="51" spans="1:9" ht="13.5" customHeight="1" x14ac:dyDescent="0.25">
      <c r="A51" s="1">
        <v>0</v>
      </c>
      <c r="C51" s="1">
        <v>0</v>
      </c>
      <c r="E51" s="1" t="s">
        <v>125</v>
      </c>
      <c r="F51" s="1"/>
      <c r="H51" s="1"/>
    </row>
    <row r="52" spans="1:9" ht="13.5" customHeight="1" x14ac:dyDescent="0.25">
      <c r="A52" s="1">
        <v>0</v>
      </c>
      <c r="C52" s="1">
        <v>0</v>
      </c>
      <c r="E52" s="1" t="s">
        <v>126</v>
      </c>
      <c r="F52" s="1"/>
      <c r="H52" s="1"/>
      <c r="I52" s="2" t="str">
        <f t="shared" si="1"/>
        <v>x</v>
      </c>
    </row>
    <row r="53" spans="1:9" ht="18" customHeight="1" thickBot="1" x14ac:dyDescent="0.35">
      <c r="A53" s="26">
        <f>SUM(A45:A52)</f>
        <v>0</v>
      </c>
      <c r="C53" s="26">
        <f>SUM(C45:C52)</f>
        <v>0</v>
      </c>
      <c r="E53" s="6" t="s">
        <v>127</v>
      </c>
      <c r="F53" s="1"/>
      <c r="H53" s="1"/>
      <c r="I53" s="2" t="str">
        <f t="shared" si="1"/>
        <v>x</v>
      </c>
    </row>
    <row r="54" spans="1:9" ht="13" thickTop="1" x14ac:dyDescent="0.25"/>
  </sheetData>
  <autoFilter ref="D1:I53" xr:uid="{00000000-0009-0000-0000-000002000000}"/>
  <mergeCells count="3">
    <mergeCell ref="A3:H3"/>
    <mergeCell ref="A4:H4"/>
    <mergeCell ref="A2:H2"/>
  </mergeCells>
  <phoneticPr fontId="21" type="noConversion"/>
  <pageMargins left="0.98425196850393704" right="0.59055118110236227" top="0.98425196850393704" bottom="0.98425196850393704" header="0.51181102362204722" footer="0.51181102362204722"/>
  <pageSetup paperSize="9" scale="73" fitToHeight="0" orientation="portrait" r:id="rId1"/>
  <headerFooter alignWithMargins="0"/>
  <rowBreaks count="1" manualBreakCount="1">
    <brk id="53" min="3" max="7" man="1"/>
  </rowBreaks>
  <customProperties>
    <customPr name="OrphanNamesChecke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codeName="Sheet3">
    <pageSetUpPr fitToPage="1"/>
  </sheetPr>
  <dimension ref="A1:K58"/>
  <sheetViews>
    <sheetView showGridLines="0" topLeftCell="A43" zoomScale="99" zoomScaleNormal="90" workbookViewId="0">
      <selection activeCell="K20" sqref="K20"/>
    </sheetView>
  </sheetViews>
  <sheetFormatPr defaultColWidth="9.54296875" defaultRowHeight="12.5" x14ac:dyDescent="0.25"/>
  <cols>
    <col min="1" max="1" width="11.54296875" style="8" customWidth="1"/>
    <col min="2" max="2" width="4.453125" style="2" customWidth="1"/>
    <col min="3" max="3" width="11.54296875" style="8" customWidth="1"/>
    <col min="4" max="4" width="7.1796875" style="2" customWidth="1"/>
    <col min="5" max="5" width="54.54296875" style="2" customWidth="1"/>
    <col min="6" max="6" width="11.54296875" style="8" customWidth="1"/>
    <col min="7" max="7" width="4.453125" style="2" customWidth="1"/>
    <col min="8" max="8" width="11.54296875" style="8" customWidth="1"/>
    <col min="9" max="16384" width="9.54296875" style="2"/>
  </cols>
  <sheetData>
    <row r="1" spans="1:9" x14ac:dyDescent="0.25">
      <c r="I1" s="2" t="s">
        <v>47</v>
      </c>
    </row>
    <row r="2" spans="1:9" ht="13" x14ac:dyDescent="0.3">
      <c r="A2" s="43" t="s">
        <v>19</v>
      </c>
      <c r="B2" s="22" t="s">
        <v>15</v>
      </c>
      <c r="C2" s="21"/>
      <c r="D2" s="22"/>
      <c r="E2" s="21"/>
      <c r="F2" s="22"/>
      <c r="G2" s="22"/>
      <c r="H2" s="22"/>
    </row>
    <row r="3" spans="1:9" x14ac:dyDescent="0.25">
      <c r="A3" s="22"/>
      <c r="B3" s="22" t="s">
        <v>16</v>
      </c>
      <c r="C3" s="21"/>
      <c r="D3" s="22"/>
      <c r="E3" s="21"/>
      <c r="F3" s="22"/>
      <c r="G3" s="22"/>
      <c r="H3" s="22"/>
    </row>
    <row r="4" spans="1:9" x14ac:dyDescent="0.25">
      <c r="A4" s="22"/>
      <c r="B4" s="22"/>
      <c r="C4" s="21"/>
      <c r="D4" s="22"/>
      <c r="E4" s="21"/>
      <c r="F4" s="22"/>
      <c r="G4" s="22"/>
      <c r="H4" s="22"/>
    </row>
    <row r="5" spans="1:9" x14ac:dyDescent="0.25">
      <c r="A5" s="22"/>
      <c r="B5" s="22" t="s">
        <v>41</v>
      </c>
      <c r="C5" s="21"/>
      <c r="D5" s="22"/>
      <c r="E5" s="21"/>
      <c r="F5" s="22"/>
      <c r="G5" s="22"/>
      <c r="H5" s="22"/>
    </row>
    <row r="6" spans="1:9" x14ac:dyDescent="0.25">
      <c r="A6" s="22"/>
      <c r="B6" s="21" t="s">
        <v>42</v>
      </c>
      <c r="C6" s="21"/>
      <c r="D6" s="22"/>
      <c r="E6" s="21"/>
      <c r="F6" s="22"/>
      <c r="G6" s="22"/>
      <c r="H6" s="22"/>
    </row>
    <row r="7" spans="1:9" x14ac:dyDescent="0.25">
      <c r="A7" s="22"/>
      <c r="B7" s="22"/>
      <c r="C7" s="21"/>
      <c r="D7" s="22"/>
      <c r="E7" s="21"/>
      <c r="F7" s="22"/>
      <c r="G7" s="22"/>
      <c r="H7" s="22"/>
    </row>
    <row r="8" spans="1:9" x14ac:dyDescent="0.25">
      <c r="A8" s="22"/>
      <c r="B8" s="22" t="s">
        <v>43</v>
      </c>
      <c r="C8" s="21"/>
      <c r="D8" s="22"/>
      <c r="E8" s="21"/>
      <c r="F8" s="22"/>
      <c r="G8" s="22"/>
      <c r="H8" s="22"/>
    </row>
    <row r="9" spans="1:9" x14ac:dyDescent="0.25">
      <c r="A9" s="22"/>
      <c r="B9" s="22" t="s">
        <v>44</v>
      </c>
      <c r="C9" s="21"/>
      <c r="D9" s="22"/>
      <c r="E9" s="21"/>
      <c r="F9" s="22"/>
      <c r="G9" s="22"/>
      <c r="H9" s="22"/>
    </row>
    <row r="10" spans="1:9" x14ac:dyDescent="0.25">
      <c r="A10" s="22"/>
      <c r="B10" s="22"/>
      <c r="C10" s="21"/>
      <c r="D10" s="22"/>
      <c r="E10" s="21"/>
      <c r="F10" s="22"/>
      <c r="G10" s="22"/>
      <c r="H10" s="22"/>
    </row>
    <row r="11" spans="1:9" x14ac:dyDescent="0.25">
      <c r="A11" s="22"/>
      <c r="B11" s="22" t="s">
        <v>45</v>
      </c>
      <c r="C11" s="21"/>
      <c r="D11" s="22"/>
      <c r="E11" s="21"/>
      <c r="F11" s="22"/>
      <c r="G11" s="22"/>
      <c r="H11" s="22"/>
    </row>
    <row r="12" spans="1:9" x14ac:dyDescent="0.25">
      <c r="A12" s="22"/>
      <c r="B12" s="22" t="s">
        <v>46</v>
      </c>
      <c r="C12" s="21"/>
      <c r="D12" s="22"/>
      <c r="E12" s="21"/>
      <c r="F12" s="22"/>
      <c r="G12" s="22"/>
      <c r="H12" s="22"/>
    </row>
    <row r="13" spans="1:9" ht="25" customHeight="1" x14ac:dyDescent="0.5">
      <c r="A13" s="309" t="str">
        <f>'Front page'!B16</f>
        <v>Consolidated financial statements</v>
      </c>
      <c r="B13" s="309"/>
      <c r="C13" s="309"/>
      <c r="D13" s="309"/>
      <c r="E13" s="309"/>
      <c r="F13" s="309"/>
      <c r="G13" s="309"/>
      <c r="H13" s="309"/>
    </row>
    <row r="14" spans="1:9" ht="25" customHeight="1" x14ac:dyDescent="0.5">
      <c r="A14" s="309" t="str">
        <f>'Front page'!B20</f>
        <v>Enighet AS</v>
      </c>
      <c r="B14" s="309"/>
      <c r="C14" s="309"/>
      <c r="D14" s="309"/>
      <c r="E14" s="309"/>
      <c r="F14" s="309"/>
      <c r="G14" s="309"/>
      <c r="H14" s="309"/>
    </row>
    <row r="15" spans="1:9" ht="25" customHeight="1" x14ac:dyDescent="0.5">
      <c r="A15" s="309" t="str">
        <f>'P&amp;L statement by nature'!A4:H4</f>
        <v>Profit and loss statement</v>
      </c>
      <c r="B15" s="309"/>
      <c r="C15" s="309"/>
      <c r="D15" s="309"/>
      <c r="E15" s="309"/>
      <c r="F15" s="309"/>
      <c r="G15" s="309"/>
      <c r="H15" s="309"/>
    </row>
    <row r="16" spans="1:9" ht="13.5" customHeight="1" x14ac:dyDescent="0.25"/>
    <row r="17" spans="1:11" ht="13.5" customHeight="1" x14ac:dyDescent="0.3">
      <c r="A17" s="6" t="s">
        <v>747</v>
      </c>
      <c r="H17" s="6" t="s">
        <v>91</v>
      </c>
    </row>
    <row r="18" spans="1:11" ht="13.5" customHeight="1" x14ac:dyDescent="0.3">
      <c r="A18" s="12"/>
      <c r="C18" s="41"/>
      <c r="F18" s="41"/>
      <c r="H18" s="12"/>
    </row>
    <row r="19" spans="1:11" ht="13.5" customHeight="1" x14ac:dyDescent="0.3">
      <c r="A19" s="40" t="s">
        <v>779</v>
      </c>
      <c r="B19" s="10"/>
      <c r="C19" s="40" t="s">
        <v>780</v>
      </c>
      <c r="D19" s="13" t="s">
        <v>49</v>
      </c>
      <c r="E19" s="198" t="s">
        <v>92</v>
      </c>
      <c r="F19" s="40" t="s">
        <v>780</v>
      </c>
      <c r="G19" s="10"/>
      <c r="H19" s="40" t="s">
        <v>779</v>
      </c>
      <c r="I19" s="2" t="str">
        <f>IF(SUM(A27:H27)=0,"x","")</f>
        <v>x</v>
      </c>
      <c r="J19" s="16" t="str">
        <f>RIGHT(H19,2)</f>
        <v>23</v>
      </c>
    </row>
    <row r="20" spans="1:11" ht="13.5" customHeight="1" x14ac:dyDescent="0.25"/>
    <row r="21" spans="1:11" ht="13.5" customHeight="1" x14ac:dyDescent="0.25">
      <c r="A21" s="9">
        <v>0</v>
      </c>
      <c r="C21" s="9">
        <v>0</v>
      </c>
      <c r="D21" s="10"/>
      <c r="E21" s="1" t="s">
        <v>94</v>
      </c>
      <c r="F21" s="9">
        <v>0</v>
      </c>
      <c r="H21" s="9">
        <v>0</v>
      </c>
      <c r="I21" s="2" t="str">
        <f>IF(SUM(A21:H21)=0,"x","")</f>
        <v>x</v>
      </c>
      <c r="K21" s="42"/>
    </row>
    <row r="22" spans="1:11" ht="13.5" customHeight="1" x14ac:dyDescent="0.25">
      <c r="A22" s="1">
        <v>0</v>
      </c>
      <c r="C22" s="1">
        <v>0</v>
      </c>
      <c r="D22" s="10"/>
      <c r="E22" s="1" t="s">
        <v>128</v>
      </c>
      <c r="F22" s="1">
        <v>0</v>
      </c>
      <c r="H22" s="1">
        <v>0</v>
      </c>
      <c r="I22" s="2" t="str">
        <f>IF(SUM(A22:H22)=0,"x","")</f>
        <v>x</v>
      </c>
    </row>
    <row r="23" spans="1:11" ht="18" customHeight="1" x14ac:dyDescent="0.3">
      <c r="A23" s="4">
        <f>+A21-A22</f>
        <v>0</v>
      </c>
      <c r="C23" s="4">
        <f>+C21-C22</f>
        <v>0</v>
      </c>
      <c r="D23" s="10"/>
      <c r="E23" s="199" t="s">
        <v>129</v>
      </c>
      <c r="F23" s="4">
        <f>+F21-F22</f>
        <v>0</v>
      </c>
      <c r="H23" s="4">
        <f>+H21-H22</f>
        <v>0</v>
      </c>
      <c r="I23" s="2" t="str">
        <f>IF(SUM(A23:H23)=0,"x","")</f>
        <v>x</v>
      </c>
    </row>
    <row r="24" spans="1:11" ht="13.5" customHeight="1" x14ac:dyDescent="0.25">
      <c r="D24" s="10"/>
      <c r="I24" s="2" t="str">
        <f>IF(SUM(A23:H23)=0,"x","")</f>
        <v>x</v>
      </c>
    </row>
    <row r="25" spans="1:11" ht="13.5" customHeight="1" x14ac:dyDescent="0.25">
      <c r="A25" s="1">
        <v>0</v>
      </c>
      <c r="C25" s="1">
        <v>0</v>
      </c>
      <c r="D25" s="10"/>
      <c r="E25" s="11" t="s">
        <v>130</v>
      </c>
      <c r="F25" s="1">
        <v>0</v>
      </c>
      <c r="H25" s="1">
        <v>0</v>
      </c>
      <c r="I25" s="2" t="str">
        <f>IF(SUM(A25:H25)=0,"x","")</f>
        <v>x</v>
      </c>
    </row>
    <row r="26" spans="1:11" ht="13.5" customHeight="1" x14ac:dyDescent="0.25">
      <c r="A26" s="1">
        <v>0</v>
      </c>
      <c r="C26" s="1">
        <v>0</v>
      </c>
      <c r="D26" s="10"/>
      <c r="E26" s="1" t="s">
        <v>131</v>
      </c>
      <c r="F26" s="1">
        <v>0</v>
      </c>
      <c r="H26" s="1">
        <v>0</v>
      </c>
      <c r="I26" s="2" t="str">
        <f>IF(SUM(A26:H26)=0,"x","")</f>
        <v>x</v>
      </c>
    </row>
    <row r="27" spans="1:11" ht="18" customHeight="1" x14ac:dyDescent="0.3">
      <c r="A27" s="4">
        <f>+A23-A25-A26</f>
        <v>0</v>
      </c>
      <c r="C27" s="4">
        <f>+C23-C25-C26</f>
        <v>0</v>
      </c>
      <c r="D27" s="10"/>
      <c r="E27" s="199" t="s">
        <v>105</v>
      </c>
      <c r="F27" s="4">
        <f>+F23-F25-F26</f>
        <v>0</v>
      </c>
      <c r="H27" s="4">
        <f>+H23-H25-H26</f>
        <v>0</v>
      </c>
      <c r="I27" s="2" t="str">
        <f>IF(SUM(A27:H27)=0,"x","")</f>
        <v>x</v>
      </c>
    </row>
    <row r="28" spans="1:11" ht="13.5" customHeight="1" x14ac:dyDescent="0.25">
      <c r="D28" s="10"/>
    </row>
    <row r="29" spans="1:11" ht="13.5" customHeight="1" x14ac:dyDescent="0.3">
      <c r="D29" s="10"/>
      <c r="E29" s="198" t="s">
        <v>106</v>
      </c>
      <c r="I29" s="2" t="str">
        <f>IF(SUM(A38:H38)=0,"x","")</f>
        <v>x</v>
      </c>
    </row>
    <row r="30" spans="1:11" ht="13.5" customHeight="1" x14ac:dyDescent="0.25">
      <c r="D30" s="10"/>
    </row>
    <row r="31" spans="1:11" ht="13.5" customHeight="1" x14ac:dyDescent="0.25">
      <c r="A31" s="1">
        <v>0</v>
      </c>
      <c r="C31" s="1">
        <v>0</v>
      </c>
      <c r="D31" s="10"/>
      <c r="E31" s="1" t="s">
        <v>107</v>
      </c>
      <c r="F31" s="1">
        <v>0</v>
      </c>
      <c r="H31" s="1">
        <v>0</v>
      </c>
      <c r="I31" s="2" t="str">
        <f>IF(SUM(A31:H31)=0,"x","")</f>
        <v>x</v>
      </c>
    </row>
    <row r="32" spans="1:11" ht="13.5" customHeight="1" x14ac:dyDescent="0.25">
      <c r="A32" s="1">
        <v>0</v>
      </c>
      <c r="C32" s="1">
        <v>0</v>
      </c>
      <c r="D32" s="10"/>
      <c r="E32" s="11" t="s">
        <v>108</v>
      </c>
      <c r="F32" s="1">
        <v>0</v>
      </c>
      <c r="H32" s="1">
        <v>0</v>
      </c>
      <c r="I32" s="2" t="str">
        <f t="shared" ref="I32:I41" si="0">IF(SUM(A32:H32)=0,"x","")</f>
        <v>x</v>
      </c>
    </row>
    <row r="33" spans="1:9" ht="13.5" customHeight="1" x14ac:dyDescent="0.25">
      <c r="A33" s="1">
        <v>0</v>
      </c>
      <c r="C33" s="1">
        <v>0</v>
      </c>
      <c r="D33" s="10"/>
      <c r="E33" s="1" t="s">
        <v>109</v>
      </c>
      <c r="F33" s="1"/>
      <c r="H33" s="1"/>
      <c r="I33" s="2" t="str">
        <f t="shared" si="0"/>
        <v>x</v>
      </c>
    </row>
    <row r="34" spans="1:9" ht="13.5" customHeight="1" x14ac:dyDescent="0.25">
      <c r="A34" s="1">
        <v>0</v>
      </c>
      <c r="C34" s="1">
        <v>0</v>
      </c>
      <c r="D34" s="10"/>
      <c r="E34" s="1" t="s">
        <v>113</v>
      </c>
      <c r="F34" s="1"/>
      <c r="H34" s="1"/>
      <c r="I34" s="2" t="str">
        <f t="shared" si="0"/>
        <v>x</v>
      </c>
    </row>
    <row r="35" spans="1:9" ht="13.5" customHeight="1" x14ac:dyDescent="0.25">
      <c r="A35" s="1">
        <v>0</v>
      </c>
      <c r="C35" s="1">
        <v>0</v>
      </c>
      <c r="D35" s="10"/>
      <c r="E35" s="1" t="s">
        <v>110</v>
      </c>
      <c r="F35" s="1">
        <v>0</v>
      </c>
      <c r="H35" s="1">
        <v>0</v>
      </c>
      <c r="I35" s="2" t="str">
        <f t="shared" si="0"/>
        <v>x</v>
      </c>
    </row>
    <row r="36" spans="1:9" ht="13.5" customHeight="1" x14ac:dyDescent="0.25">
      <c r="A36" s="1">
        <v>0</v>
      </c>
      <c r="C36" s="1">
        <v>0</v>
      </c>
      <c r="D36" s="10"/>
      <c r="E36" s="1" t="s">
        <v>114</v>
      </c>
      <c r="F36" s="1">
        <v>0</v>
      </c>
      <c r="H36" s="1">
        <v>0</v>
      </c>
      <c r="I36" s="2" t="str">
        <f t="shared" si="0"/>
        <v>x</v>
      </c>
    </row>
    <row r="37" spans="1:9" ht="13.5" customHeight="1" x14ac:dyDescent="0.25">
      <c r="A37" s="1">
        <v>0</v>
      </c>
      <c r="C37" s="1">
        <v>0</v>
      </c>
      <c r="D37" s="10"/>
      <c r="E37" s="1" t="s">
        <v>111</v>
      </c>
      <c r="F37" s="1">
        <v>0</v>
      </c>
      <c r="H37" s="1">
        <v>0</v>
      </c>
      <c r="I37" s="2" t="str">
        <f t="shared" si="0"/>
        <v>x</v>
      </c>
    </row>
    <row r="38" spans="1:9" ht="18" customHeight="1" x14ac:dyDescent="0.3">
      <c r="A38" s="4">
        <f>SUM(A31:A37)</f>
        <v>0</v>
      </c>
      <c r="C38" s="4">
        <f>SUM(C31:C37)</f>
        <v>0</v>
      </c>
      <c r="D38" s="10"/>
      <c r="E38" s="199" t="s">
        <v>115</v>
      </c>
      <c r="F38" s="4">
        <f>SUM(F31:F37)</f>
        <v>0</v>
      </c>
      <c r="H38" s="4">
        <f>SUM(H31:H37)</f>
        <v>0</v>
      </c>
      <c r="I38" s="2" t="str">
        <f t="shared" si="0"/>
        <v>x</v>
      </c>
    </row>
    <row r="39" spans="1:9" ht="18" customHeight="1" x14ac:dyDescent="0.3">
      <c r="A39" s="4">
        <f>A26+A38</f>
        <v>0</v>
      </c>
      <c r="C39" s="4">
        <f>C26+C38</f>
        <v>0</v>
      </c>
      <c r="E39" s="18" t="s">
        <v>687</v>
      </c>
      <c r="F39" s="4">
        <f>F26+F38</f>
        <v>0</v>
      </c>
      <c r="H39" s="4">
        <f>H26+H38</f>
        <v>0</v>
      </c>
      <c r="I39" s="2" t="str">
        <f t="shared" si="0"/>
        <v>x</v>
      </c>
    </row>
    <row r="40" spans="1:9" ht="18" customHeight="1" x14ac:dyDescent="0.25">
      <c r="A40" s="1">
        <v>0</v>
      </c>
      <c r="C40" s="1">
        <v>0</v>
      </c>
      <c r="E40" s="1" t="s">
        <v>688</v>
      </c>
      <c r="F40" s="1">
        <v>0</v>
      </c>
      <c r="H40" s="1">
        <v>0</v>
      </c>
      <c r="I40" s="2" t="str">
        <f t="shared" si="0"/>
        <v>x</v>
      </c>
    </row>
    <row r="41" spans="1:9" ht="18" customHeight="1" thickBot="1" x14ac:dyDescent="0.35">
      <c r="A41" s="25">
        <f>A39-A40</f>
        <v>0</v>
      </c>
      <c r="C41" s="25">
        <f>C39-C40</f>
        <v>0</v>
      </c>
      <c r="E41" s="18" t="s">
        <v>116</v>
      </c>
      <c r="F41" s="25">
        <f>F39-F40</f>
        <v>0</v>
      </c>
      <c r="H41" s="25">
        <f>H39-H40</f>
        <v>0</v>
      </c>
      <c r="I41" s="2" t="str">
        <f t="shared" si="0"/>
        <v>x</v>
      </c>
    </row>
    <row r="42" spans="1:9" ht="13.5" customHeight="1" thickTop="1" x14ac:dyDescent="0.25">
      <c r="D42" s="10"/>
    </row>
    <row r="43" spans="1:9" ht="13.5" customHeight="1" x14ac:dyDescent="0.3">
      <c r="D43" s="10"/>
      <c r="E43" s="17" t="s">
        <v>117</v>
      </c>
      <c r="F43" s="12">
        <v>0</v>
      </c>
      <c r="G43" s="12"/>
      <c r="H43" s="12">
        <v>0</v>
      </c>
      <c r="I43" s="2" t="str">
        <f>IF(SUM(A43:H43)=0,"x","")</f>
        <v>x</v>
      </c>
    </row>
    <row r="44" spans="1:9" ht="13.5" customHeight="1" x14ac:dyDescent="0.3">
      <c r="D44" s="10"/>
      <c r="E44" s="17" t="s">
        <v>118</v>
      </c>
      <c r="F44" s="12">
        <f>F41-F43</f>
        <v>0</v>
      </c>
      <c r="G44" s="12"/>
      <c r="H44" s="12">
        <f>H41-H43</f>
        <v>0</v>
      </c>
      <c r="I44" s="2" t="str">
        <f>IF(SUM(A44:H44)=0,"x","")</f>
        <v>x</v>
      </c>
    </row>
    <row r="45" spans="1:9" ht="13.5" customHeight="1" x14ac:dyDescent="0.3">
      <c r="D45" s="10"/>
      <c r="E45" s="18"/>
      <c r="F45" s="12"/>
      <c r="H45" s="12"/>
    </row>
    <row r="46" spans="1:9" ht="13.5" customHeight="1" x14ac:dyDescent="0.25">
      <c r="D46" s="10"/>
      <c r="I46" s="2" t="str">
        <f>IF(SUM(A57:H57)=0,"x","")</f>
        <v>x</v>
      </c>
    </row>
    <row r="47" spans="1:9" ht="13.5" customHeight="1" x14ac:dyDescent="0.3">
      <c r="D47" s="10"/>
      <c r="E47" s="6" t="s">
        <v>119</v>
      </c>
    </row>
    <row r="48" spans="1:9" ht="13.5" customHeight="1" x14ac:dyDescent="0.25">
      <c r="D48" s="10"/>
      <c r="I48" s="2" t="str">
        <f>IF(SUM(A57:H57)=0,"x","")</f>
        <v>x</v>
      </c>
    </row>
    <row r="49" spans="1:9" ht="13.5" customHeight="1" x14ac:dyDescent="0.25">
      <c r="A49" s="1">
        <v>0</v>
      </c>
      <c r="C49" s="1">
        <v>0</v>
      </c>
      <c r="D49" s="10"/>
      <c r="E49" s="1" t="s">
        <v>752</v>
      </c>
      <c r="F49" s="1"/>
      <c r="H49" s="1"/>
      <c r="I49" s="2" t="str">
        <f t="shared" ref="I49:I57" si="1">IF(SUM(A49:H49)=0,"x","")</f>
        <v>x</v>
      </c>
    </row>
    <row r="50" spans="1:9" ht="13.5" customHeight="1" x14ac:dyDescent="0.25">
      <c r="A50" s="1">
        <v>0</v>
      </c>
      <c r="C50" s="1">
        <v>0</v>
      </c>
      <c r="D50" s="10"/>
      <c r="E50" s="1" t="s">
        <v>120</v>
      </c>
      <c r="F50" s="1"/>
      <c r="H50" s="1"/>
      <c r="I50" s="2" t="str">
        <f t="shared" si="1"/>
        <v>x</v>
      </c>
    </row>
    <row r="51" spans="1:9" ht="13.5" customHeight="1" x14ac:dyDescent="0.25">
      <c r="A51" s="1">
        <v>0</v>
      </c>
      <c r="C51" s="1">
        <v>0</v>
      </c>
      <c r="D51" s="10"/>
      <c r="E51" s="1" t="s">
        <v>121</v>
      </c>
      <c r="F51" s="1"/>
      <c r="H51" s="1"/>
      <c r="I51" s="2" t="str">
        <f t="shared" si="1"/>
        <v>x</v>
      </c>
    </row>
    <row r="52" spans="1:9" ht="13.5" customHeight="1" x14ac:dyDescent="0.25">
      <c r="A52" s="1">
        <v>0</v>
      </c>
      <c r="C52" s="1">
        <v>0</v>
      </c>
      <c r="D52" s="10"/>
      <c r="E52" s="1" t="s">
        <v>122</v>
      </c>
      <c r="F52" s="1"/>
      <c r="H52" s="1"/>
      <c r="I52" s="2" t="str">
        <f t="shared" si="1"/>
        <v>x</v>
      </c>
    </row>
    <row r="53" spans="1:9" ht="13.5" customHeight="1" x14ac:dyDescent="0.25">
      <c r="A53" s="1">
        <v>0</v>
      </c>
      <c r="C53" s="1">
        <v>0</v>
      </c>
      <c r="D53" s="10"/>
      <c r="E53" s="1" t="s">
        <v>123</v>
      </c>
      <c r="F53" s="1"/>
      <c r="H53" s="1"/>
      <c r="I53" s="2" t="str">
        <f t="shared" si="1"/>
        <v>x</v>
      </c>
    </row>
    <row r="54" spans="1:9" ht="13.5" customHeight="1" x14ac:dyDescent="0.25">
      <c r="A54" s="1">
        <v>0</v>
      </c>
      <c r="C54" s="1">
        <v>0</v>
      </c>
      <c r="D54" s="10"/>
      <c r="E54" s="1" t="s">
        <v>124</v>
      </c>
      <c r="F54" s="1"/>
      <c r="H54" s="1"/>
      <c r="I54" s="2" t="str">
        <f t="shared" si="1"/>
        <v>x</v>
      </c>
    </row>
    <row r="55" spans="1:9" ht="13.5" customHeight="1" x14ac:dyDescent="0.25">
      <c r="A55" s="1">
        <v>0</v>
      </c>
      <c r="C55" s="1">
        <v>0</v>
      </c>
      <c r="D55" s="10"/>
      <c r="E55" s="1" t="s">
        <v>125</v>
      </c>
      <c r="F55" s="1"/>
      <c r="H55" s="1"/>
    </row>
    <row r="56" spans="1:9" ht="13.5" customHeight="1" x14ac:dyDescent="0.25">
      <c r="A56" s="1">
        <v>0</v>
      </c>
      <c r="C56" s="1">
        <v>0</v>
      </c>
      <c r="D56" s="10"/>
      <c r="E56" s="1" t="s">
        <v>126</v>
      </c>
      <c r="F56" s="1"/>
      <c r="H56" s="1"/>
      <c r="I56" s="2" t="str">
        <f t="shared" si="1"/>
        <v>x</v>
      </c>
    </row>
    <row r="57" spans="1:9" ht="18" customHeight="1" thickBot="1" x14ac:dyDescent="0.35">
      <c r="A57" s="26">
        <f>SUM(A49:A56)</f>
        <v>0</v>
      </c>
      <c r="C57" s="26">
        <f>SUM(C49:C56)</f>
        <v>0</v>
      </c>
      <c r="E57" s="6" t="s">
        <v>127</v>
      </c>
      <c r="F57" s="1"/>
      <c r="H57" s="1"/>
      <c r="I57" s="2" t="str">
        <f t="shared" si="1"/>
        <v>x</v>
      </c>
    </row>
    <row r="58" spans="1:9" ht="13" thickTop="1" x14ac:dyDescent="0.25"/>
  </sheetData>
  <autoFilter ref="D1:I57" xr:uid="{00000000-0009-0000-0000-000003000000}"/>
  <mergeCells count="3">
    <mergeCell ref="A13:H13"/>
    <mergeCell ref="A14:H14"/>
    <mergeCell ref="A15:H15"/>
  </mergeCells>
  <phoneticPr fontId="21" type="noConversion"/>
  <pageMargins left="0.98425196850393704" right="0.59055118110236227" top="0.98425196850393704" bottom="0.98425196850393704" header="0.51181102362204722" footer="0.51181102362204722"/>
  <pageSetup paperSize="9" scale="73" fitToHeight="0" orientation="portrait" r:id="rId1"/>
  <headerFooter alignWithMargins="0"/>
  <rowBreaks count="1" manualBreakCount="1">
    <brk id="57" min="3" max="7" man="1"/>
  </rowBreaks>
  <customProperties>
    <customPr name="OrphanNamesChecke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codeName="Sheet2">
    <pageSetUpPr fitToPage="1"/>
  </sheetPr>
  <dimension ref="A1:K113"/>
  <sheetViews>
    <sheetView showGridLines="0" topLeftCell="A58" zoomScale="90" zoomScaleNormal="90" workbookViewId="0">
      <selection activeCell="E20" sqref="E20"/>
    </sheetView>
  </sheetViews>
  <sheetFormatPr defaultColWidth="9.54296875" defaultRowHeight="12.5" x14ac:dyDescent="0.25"/>
  <cols>
    <col min="1" max="1" width="11.54296875" style="8" customWidth="1"/>
    <col min="2" max="2" width="4.453125" style="2" customWidth="1"/>
    <col min="3" max="3" width="11.54296875" style="2" customWidth="1"/>
    <col min="4" max="4" width="7.1796875" style="2" customWidth="1"/>
    <col min="5" max="5" width="54.54296875" style="2" customWidth="1"/>
    <col min="6" max="6" width="11.54296875" style="8" customWidth="1"/>
    <col min="7" max="7" width="4.453125" style="2" customWidth="1"/>
    <col min="8" max="8" width="11.54296875" style="2" customWidth="1"/>
    <col min="9" max="16384" width="9.54296875" style="2"/>
  </cols>
  <sheetData>
    <row r="1" spans="1:11" x14ac:dyDescent="0.25">
      <c r="I1" s="2" t="s">
        <v>47</v>
      </c>
      <c r="J1" s="8"/>
      <c r="K1" s="8"/>
    </row>
    <row r="2" spans="1:11" ht="25" customHeight="1" x14ac:dyDescent="0.5">
      <c r="A2" s="313" t="str">
        <f>'Front page'!B16</f>
        <v>Consolidated financial statements</v>
      </c>
      <c r="B2" s="313"/>
      <c r="C2" s="313"/>
      <c r="D2" s="313"/>
      <c r="E2" s="313"/>
      <c r="F2" s="313"/>
      <c r="G2" s="313"/>
      <c r="H2" s="313"/>
    </row>
    <row r="3" spans="1:11" ht="25" customHeight="1" x14ac:dyDescent="0.5">
      <c r="A3" s="313" t="str">
        <f>'Front page'!B20</f>
        <v>Enighet AS</v>
      </c>
      <c r="B3" s="313"/>
      <c r="C3" s="313"/>
      <c r="D3" s="313"/>
      <c r="E3" s="313"/>
      <c r="F3" s="313"/>
      <c r="G3" s="313"/>
      <c r="H3" s="313"/>
    </row>
    <row r="4" spans="1:11" ht="25" customHeight="1" x14ac:dyDescent="0.5">
      <c r="A4" s="312" t="s">
        <v>138</v>
      </c>
      <c r="B4" s="312"/>
      <c r="C4" s="312"/>
      <c r="D4" s="312"/>
      <c r="E4" s="312"/>
      <c r="F4" s="312"/>
      <c r="G4" s="312"/>
      <c r="H4" s="312"/>
    </row>
    <row r="5" spans="1:11" ht="13.5" customHeight="1" x14ac:dyDescent="0.25"/>
    <row r="6" spans="1:11" ht="13.5" customHeight="1" x14ac:dyDescent="0.3">
      <c r="A6" s="6" t="s">
        <v>747</v>
      </c>
      <c r="C6" s="8"/>
      <c r="H6" s="6" t="s">
        <v>91</v>
      </c>
    </row>
    <row r="7" spans="1:11" ht="13.5" customHeight="1" x14ac:dyDescent="0.3">
      <c r="A7" s="12"/>
      <c r="C7" s="41"/>
      <c r="F7" s="41"/>
      <c r="H7" s="12"/>
    </row>
    <row r="8" spans="1:11" ht="13.5" customHeight="1" x14ac:dyDescent="0.3">
      <c r="A8" s="40" t="s">
        <v>779</v>
      </c>
      <c r="B8" s="10"/>
      <c r="C8" s="40" t="s">
        <v>780</v>
      </c>
      <c r="D8" s="13" t="s">
        <v>49</v>
      </c>
      <c r="E8" s="14" t="s">
        <v>132</v>
      </c>
      <c r="F8" s="40" t="s">
        <v>780</v>
      </c>
      <c r="G8" s="10"/>
      <c r="H8" s="40" t="s">
        <v>779</v>
      </c>
      <c r="I8" s="2" t="str">
        <f>IF(SUM(A55:H55)=0,"x","")</f>
        <v>x</v>
      </c>
    </row>
    <row r="9" spans="1:11" ht="13.5" customHeight="1" x14ac:dyDescent="0.25"/>
    <row r="10" spans="1:11" ht="13.5" customHeight="1" x14ac:dyDescent="0.3">
      <c r="D10" s="10"/>
      <c r="E10" s="198" t="s">
        <v>133</v>
      </c>
      <c r="I10" s="2" t="str">
        <f>IF(SUM(A35:H35)=0,"x","")</f>
        <v>x</v>
      </c>
    </row>
    <row r="11" spans="1:11" ht="13.5" customHeight="1" x14ac:dyDescent="0.3">
      <c r="A11" s="1" t="s">
        <v>48</v>
      </c>
      <c r="C11" s="1" t="s">
        <v>48</v>
      </c>
      <c r="D11" s="10"/>
      <c r="E11" s="19" t="s">
        <v>134</v>
      </c>
      <c r="F11" s="1" t="s">
        <v>48</v>
      </c>
      <c r="H11" s="1" t="s">
        <v>48</v>
      </c>
      <c r="I11" s="2" t="str">
        <f>IF(SUM(A16:H16)=0,"x","")</f>
        <v>x</v>
      </c>
    </row>
    <row r="12" spans="1:11" ht="13.5" customHeight="1" x14ac:dyDescent="0.25">
      <c r="A12" s="1">
        <v>0</v>
      </c>
      <c r="C12" s="1">
        <v>0</v>
      </c>
      <c r="D12" s="10"/>
      <c r="E12" s="1" t="s">
        <v>776</v>
      </c>
      <c r="F12" s="1">
        <v>0</v>
      </c>
      <c r="H12" s="1">
        <v>0</v>
      </c>
      <c r="I12" s="2" t="str">
        <f>IF(SUM(A12:H12)=0,"x","")</f>
        <v>x</v>
      </c>
    </row>
    <row r="13" spans="1:11" ht="13.5" customHeight="1" x14ac:dyDescent="0.25">
      <c r="A13" s="1">
        <v>0</v>
      </c>
      <c r="C13" s="1">
        <v>0</v>
      </c>
      <c r="D13" s="10"/>
      <c r="E13" s="1" t="s">
        <v>135</v>
      </c>
      <c r="F13" s="1">
        <v>0</v>
      </c>
      <c r="H13" s="1">
        <v>0</v>
      </c>
      <c r="I13" s="2" t="str">
        <f>IF(SUM(A13:H13)=0,"x","")</f>
        <v>x</v>
      </c>
    </row>
    <row r="14" spans="1:11" ht="13.5" customHeight="1" x14ac:dyDescent="0.25">
      <c r="A14" s="1">
        <v>0</v>
      </c>
      <c r="C14" s="1">
        <v>0</v>
      </c>
      <c r="D14" s="10"/>
      <c r="E14" s="1" t="s">
        <v>136</v>
      </c>
      <c r="F14" s="1">
        <v>0</v>
      </c>
      <c r="H14" s="1">
        <v>0</v>
      </c>
      <c r="I14" s="2" t="str">
        <f>IF(SUM(A14:H14)=0,"x","")</f>
        <v>x</v>
      </c>
    </row>
    <row r="15" spans="1:11" ht="13.5" customHeight="1" x14ac:dyDescent="0.25">
      <c r="A15" s="1">
        <v>0</v>
      </c>
      <c r="C15" s="1">
        <v>0</v>
      </c>
      <c r="D15" s="10"/>
      <c r="E15" s="1" t="s">
        <v>55</v>
      </c>
      <c r="F15" s="1">
        <v>0</v>
      </c>
      <c r="H15" s="1">
        <v>0</v>
      </c>
      <c r="I15" s="2" t="str">
        <f>IF(SUM(A15:H15)=0,"x","")</f>
        <v>x</v>
      </c>
    </row>
    <row r="16" spans="1:11" ht="18" customHeight="1" x14ac:dyDescent="0.3">
      <c r="A16" s="7">
        <f>SUM(A12:A15)</f>
        <v>0</v>
      </c>
      <c r="C16" s="7">
        <f>SUM(C12:C15)</f>
        <v>0</v>
      </c>
      <c r="D16" s="10"/>
      <c r="E16" s="19" t="s">
        <v>137</v>
      </c>
      <c r="F16" s="7">
        <f>SUM(F12:F15)</f>
        <v>0</v>
      </c>
      <c r="H16" s="7">
        <f>SUM(H12:H15)</f>
        <v>0</v>
      </c>
      <c r="I16" s="2" t="str">
        <f>IF(SUM(A16:H16)=0,"x","")</f>
        <v>x</v>
      </c>
    </row>
    <row r="17" spans="1:9" ht="13.5" customHeight="1" x14ac:dyDescent="0.25">
      <c r="A17" s="1"/>
      <c r="C17" s="1"/>
      <c r="D17" s="10"/>
      <c r="E17" s="1"/>
      <c r="F17" s="1"/>
      <c r="H17" s="1"/>
      <c r="I17" s="2" t="str">
        <f>IF(SUM(A16:H16)=0,"x","")</f>
        <v>x</v>
      </c>
    </row>
    <row r="18" spans="1:9" ht="13.5" customHeight="1" x14ac:dyDescent="0.3">
      <c r="A18" s="1"/>
      <c r="C18" s="1"/>
      <c r="D18" s="10"/>
      <c r="E18" s="19" t="s">
        <v>139</v>
      </c>
      <c r="F18" s="1"/>
      <c r="H18" s="1"/>
      <c r="I18" s="2" t="str">
        <f>IF(SUM(A23:H23)=0,"x","")</f>
        <v>x</v>
      </c>
    </row>
    <row r="19" spans="1:9" ht="13.5" customHeight="1" x14ac:dyDescent="0.25">
      <c r="A19" s="1">
        <v>0</v>
      </c>
      <c r="C19" s="1">
        <v>0</v>
      </c>
      <c r="D19" s="10"/>
      <c r="E19" s="1" t="s">
        <v>140</v>
      </c>
      <c r="F19" s="1">
        <v>0</v>
      </c>
      <c r="H19" s="1">
        <v>0</v>
      </c>
      <c r="I19" s="2" t="str">
        <f>IF(SUM(A19:H19)=0,"x","")</f>
        <v>x</v>
      </c>
    </row>
    <row r="20" spans="1:9" ht="13.5" customHeight="1" x14ac:dyDescent="0.25">
      <c r="A20" s="1">
        <v>0</v>
      </c>
      <c r="C20" s="1">
        <v>0</v>
      </c>
      <c r="D20" s="10"/>
      <c r="E20" s="1" t="s">
        <v>141</v>
      </c>
      <c r="F20" s="1">
        <v>0</v>
      </c>
      <c r="H20" s="1">
        <v>0</v>
      </c>
      <c r="I20" s="2" t="str">
        <f>IF(SUM(A20:H20)=0,"x","")</f>
        <v>x</v>
      </c>
    </row>
    <row r="21" spans="1:9" ht="13.5" customHeight="1" x14ac:dyDescent="0.25">
      <c r="A21" s="1">
        <v>0</v>
      </c>
      <c r="C21" s="1">
        <v>0</v>
      </c>
      <c r="D21" s="10"/>
      <c r="E21" s="1" t="s">
        <v>142</v>
      </c>
      <c r="F21" s="1">
        <v>0</v>
      </c>
      <c r="H21" s="1">
        <v>0</v>
      </c>
      <c r="I21" s="2" t="str">
        <f>IF(SUM(A21:H21)=0,"x","")</f>
        <v>x</v>
      </c>
    </row>
    <row r="22" spans="1:9" ht="13.5" customHeight="1" x14ac:dyDescent="0.25">
      <c r="A22" s="1">
        <v>0</v>
      </c>
      <c r="C22" s="1">
        <v>0</v>
      </c>
      <c r="D22" s="10"/>
      <c r="E22" s="1" t="s">
        <v>143</v>
      </c>
      <c r="F22" s="1">
        <v>0</v>
      </c>
      <c r="H22" s="1">
        <v>0</v>
      </c>
      <c r="I22" s="2" t="str">
        <f>IF(SUM(A22:H22)=0,"x","")</f>
        <v>x</v>
      </c>
    </row>
    <row r="23" spans="1:9" ht="18" customHeight="1" x14ac:dyDescent="0.3">
      <c r="A23" s="7">
        <f>SUM(A19:A22)</f>
        <v>0</v>
      </c>
      <c r="C23" s="7">
        <f>SUM(C19:C22)</f>
        <v>0</v>
      </c>
      <c r="D23" s="10"/>
      <c r="E23" s="19" t="s">
        <v>144</v>
      </c>
      <c r="F23" s="7">
        <f>SUM(F19:F22)</f>
        <v>0</v>
      </c>
      <c r="H23" s="7">
        <f>SUM(H19:H22)</f>
        <v>0</v>
      </c>
      <c r="I23" s="2" t="str">
        <f>IF(SUM(A23:H23)=0,"x","")</f>
        <v>x</v>
      </c>
    </row>
    <row r="24" spans="1:9" ht="13.5" customHeight="1" x14ac:dyDescent="0.3">
      <c r="A24" s="1"/>
      <c r="C24" s="1"/>
      <c r="D24" s="10"/>
      <c r="E24" s="19"/>
      <c r="F24" s="1"/>
      <c r="H24" s="1"/>
      <c r="I24" s="2" t="str">
        <f>IF(SUM(A23:H23)=0,"x","")</f>
        <v>x</v>
      </c>
    </row>
    <row r="25" spans="1:9" ht="13.5" customHeight="1" x14ac:dyDescent="0.3">
      <c r="A25" s="1"/>
      <c r="C25" s="1"/>
      <c r="D25" s="10"/>
      <c r="E25" s="19" t="s">
        <v>145</v>
      </c>
      <c r="F25" s="1"/>
      <c r="H25" s="1"/>
      <c r="I25" s="2" t="str">
        <f>IF(SUM(A34:H34)=0,"x","")</f>
        <v>x</v>
      </c>
    </row>
    <row r="26" spans="1:9" ht="13.5" customHeight="1" x14ac:dyDescent="0.25">
      <c r="A26" s="1">
        <v>0</v>
      </c>
      <c r="C26" s="1">
        <v>0</v>
      </c>
      <c r="D26" s="10"/>
      <c r="E26" s="1" t="s">
        <v>146</v>
      </c>
      <c r="F26" s="1"/>
      <c r="H26" s="1"/>
      <c r="I26" s="2" t="str">
        <f t="shared" ref="I26:I35" si="0">IF(SUM(A26:H26)=0,"x","")</f>
        <v>x</v>
      </c>
    </row>
    <row r="27" spans="1:9" ht="13.5" customHeight="1" x14ac:dyDescent="0.25">
      <c r="A27" s="1">
        <v>0</v>
      </c>
      <c r="C27" s="1">
        <v>0</v>
      </c>
      <c r="D27" s="10"/>
      <c r="E27" s="1" t="s">
        <v>147</v>
      </c>
      <c r="F27" s="1"/>
      <c r="H27" s="1"/>
      <c r="I27" s="2" t="str">
        <f t="shared" si="0"/>
        <v>x</v>
      </c>
    </row>
    <row r="28" spans="1:9" ht="13.5" customHeight="1" x14ac:dyDescent="0.25">
      <c r="A28" s="1">
        <v>0</v>
      </c>
      <c r="C28" s="1">
        <v>0</v>
      </c>
      <c r="D28" s="10"/>
      <c r="E28" s="1" t="s">
        <v>148</v>
      </c>
      <c r="F28" s="1"/>
      <c r="H28" s="1"/>
      <c r="I28" s="2" t="str">
        <f t="shared" si="0"/>
        <v>x</v>
      </c>
    </row>
    <row r="29" spans="1:9" ht="13.5" customHeight="1" x14ac:dyDescent="0.25">
      <c r="A29" s="1">
        <v>0</v>
      </c>
      <c r="C29" s="1">
        <v>0</v>
      </c>
      <c r="D29" s="10"/>
      <c r="E29" s="11" t="s">
        <v>149</v>
      </c>
      <c r="F29" s="1">
        <v>0</v>
      </c>
      <c r="H29" s="1">
        <v>0</v>
      </c>
      <c r="I29" s="2" t="str">
        <f t="shared" si="0"/>
        <v>x</v>
      </c>
    </row>
    <row r="30" spans="1:9" ht="13.5" customHeight="1" x14ac:dyDescent="0.25">
      <c r="A30" s="1">
        <v>0</v>
      </c>
      <c r="C30" s="1">
        <v>0</v>
      </c>
      <c r="D30" s="10"/>
      <c r="E30" s="1" t="s">
        <v>150</v>
      </c>
      <c r="F30" s="1">
        <v>0</v>
      </c>
      <c r="H30" s="1">
        <v>0</v>
      </c>
      <c r="I30" s="2" t="str">
        <f t="shared" si="0"/>
        <v>x</v>
      </c>
    </row>
    <row r="31" spans="1:9" ht="13.5" customHeight="1" x14ac:dyDescent="0.25">
      <c r="A31" s="1">
        <v>0</v>
      </c>
      <c r="C31" s="1">
        <v>0</v>
      </c>
      <c r="D31" s="10"/>
      <c r="E31" s="1" t="s">
        <v>151</v>
      </c>
      <c r="F31" s="1">
        <v>0</v>
      </c>
      <c r="H31" s="1">
        <v>0</v>
      </c>
      <c r="I31" s="2" t="str">
        <f t="shared" si="0"/>
        <v>x</v>
      </c>
    </row>
    <row r="32" spans="1:9" ht="13.5" customHeight="1" x14ac:dyDescent="0.25">
      <c r="A32" s="1">
        <v>0</v>
      </c>
      <c r="C32" s="1">
        <v>0</v>
      </c>
      <c r="D32" s="10"/>
      <c r="E32" s="1" t="s">
        <v>152</v>
      </c>
      <c r="F32" s="1">
        <v>0</v>
      </c>
      <c r="H32" s="1">
        <v>0</v>
      </c>
      <c r="I32" s="2" t="str">
        <f t="shared" si="0"/>
        <v>x</v>
      </c>
    </row>
    <row r="33" spans="1:9" ht="13.5" customHeight="1" x14ac:dyDescent="0.25">
      <c r="A33" s="1">
        <v>0</v>
      </c>
      <c r="C33" s="1">
        <v>0</v>
      </c>
      <c r="D33" s="10"/>
      <c r="E33" s="1" t="s">
        <v>153</v>
      </c>
      <c r="F33" s="1">
        <v>0</v>
      </c>
      <c r="H33" s="1">
        <v>0</v>
      </c>
      <c r="I33" s="2" t="str">
        <f t="shared" si="0"/>
        <v>x</v>
      </c>
    </row>
    <row r="34" spans="1:9" ht="18" customHeight="1" x14ac:dyDescent="0.3">
      <c r="A34" s="7">
        <f>SUM(A26:A33)</f>
        <v>0</v>
      </c>
      <c r="C34" s="7">
        <f>SUM(C26:C33)</f>
        <v>0</v>
      </c>
      <c r="D34" s="10"/>
      <c r="E34" s="19" t="s">
        <v>154</v>
      </c>
      <c r="F34" s="7">
        <f>SUM(F26:F33)</f>
        <v>0</v>
      </c>
      <c r="H34" s="7">
        <f>SUM(H26:H33)</f>
        <v>0</v>
      </c>
      <c r="I34" s="2" t="str">
        <f t="shared" si="0"/>
        <v>x</v>
      </c>
    </row>
    <row r="35" spans="1:9" ht="18" customHeight="1" x14ac:dyDescent="0.3">
      <c r="A35" s="4">
        <f>A16+A23+A34</f>
        <v>0</v>
      </c>
      <c r="C35" s="4">
        <f>C16+C23+C34</f>
        <v>0</v>
      </c>
      <c r="D35" s="10"/>
      <c r="E35" s="199" t="s">
        <v>155</v>
      </c>
      <c r="F35" s="4">
        <f>F16+F23+F34</f>
        <v>0</v>
      </c>
      <c r="H35" s="4">
        <f>H16+H23+H34</f>
        <v>0</v>
      </c>
      <c r="I35" s="2" t="str">
        <f t="shared" si="0"/>
        <v>x</v>
      </c>
    </row>
    <row r="36" spans="1:9" ht="13.5" customHeight="1" x14ac:dyDescent="0.3">
      <c r="A36" s="6"/>
      <c r="C36" s="6"/>
      <c r="D36" s="10"/>
      <c r="E36" s="17"/>
      <c r="F36" s="6"/>
      <c r="H36" s="6"/>
      <c r="I36" s="2" t="str">
        <f>IF(SUM(A54:H54)=0,"x","")</f>
        <v>x</v>
      </c>
    </row>
    <row r="37" spans="1:9" ht="13.5" customHeight="1" x14ac:dyDescent="0.3">
      <c r="C37" s="8"/>
      <c r="D37" s="10"/>
      <c r="E37" s="198" t="s">
        <v>156</v>
      </c>
      <c r="H37" s="8"/>
      <c r="I37" s="2" t="str">
        <f>IF(SUM(A54:H54)=0,"x","")</f>
        <v>x</v>
      </c>
    </row>
    <row r="38" spans="1:9" ht="18" customHeight="1" x14ac:dyDescent="0.3">
      <c r="A38" s="3">
        <v>0</v>
      </c>
      <c r="C38" s="3">
        <v>0</v>
      </c>
      <c r="D38" s="10"/>
      <c r="E38" s="19" t="s">
        <v>157</v>
      </c>
      <c r="F38" s="3">
        <v>0</v>
      </c>
      <c r="H38" s="3">
        <v>0</v>
      </c>
      <c r="I38" s="2" t="str">
        <f>IF(SUM(A38:H38)=0,"x","")</f>
        <v>x</v>
      </c>
    </row>
    <row r="39" spans="1:9" ht="18" customHeight="1" x14ac:dyDescent="0.3">
      <c r="A39" s="1"/>
      <c r="C39" s="1"/>
      <c r="D39" s="10"/>
      <c r="E39" s="19"/>
      <c r="F39" s="1"/>
      <c r="H39" s="1"/>
      <c r="I39" s="2" t="str">
        <f>IF(SUM(A38:H38)=0,"x","")</f>
        <v>x</v>
      </c>
    </row>
    <row r="40" spans="1:9" ht="13.5" customHeight="1" x14ac:dyDescent="0.3">
      <c r="A40" s="1"/>
      <c r="C40" s="1"/>
      <c r="D40" s="10"/>
      <c r="E40" s="19" t="s">
        <v>158</v>
      </c>
      <c r="F40" s="1"/>
      <c r="H40" s="1"/>
      <c r="I40" s="2" t="str">
        <f>IF(SUM(A44:H44)=0,"x","")</f>
        <v>x</v>
      </c>
    </row>
    <row r="41" spans="1:9" ht="13.5" customHeight="1" x14ac:dyDescent="0.25">
      <c r="A41" s="1">
        <v>0</v>
      </c>
      <c r="C41" s="1">
        <v>0</v>
      </c>
      <c r="D41" s="10"/>
      <c r="E41" s="1" t="s">
        <v>159</v>
      </c>
      <c r="F41" s="1">
        <v>0</v>
      </c>
      <c r="H41" s="1">
        <v>0</v>
      </c>
      <c r="I41" s="2" t="str">
        <f>IF(SUM(A41:H41)=0,"x","")</f>
        <v>x</v>
      </c>
    </row>
    <row r="42" spans="1:9" ht="13.5" customHeight="1" x14ac:dyDescent="0.25">
      <c r="A42" s="1">
        <v>0</v>
      </c>
      <c r="C42" s="1">
        <v>0</v>
      </c>
      <c r="D42" s="10"/>
      <c r="E42" s="1" t="s">
        <v>160</v>
      </c>
      <c r="F42" s="1">
        <v>0</v>
      </c>
      <c r="H42" s="1">
        <v>0</v>
      </c>
      <c r="I42" s="2" t="str">
        <f>IF(SUM(A42:H42)=0,"x","")</f>
        <v>x</v>
      </c>
    </row>
    <row r="43" spans="1:9" ht="13.5" customHeight="1" x14ac:dyDescent="0.25">
      <c r="A43" s="1">
        <v>0</v>
      </c>
      <c r="C43" s="1">
        <v>0</v>
      </c>
      <c r="D43" s="10"/>
      <c r="E43" s="1" t="s">
        <v>161</v>
      </c>
      <c r="F43" s="1">
        <v>0</v>
      </c>
      <c r="H43" s="1">
        <v>0</v>
      </c>
      <c r="I43" s="2" t="str">
        <f>IF(SUM(A43:H43)=0,"x","")</f>
        <v>x</v>
      </c>
    </row>
    <row r="44" spans="1:9" ht="18" customHeight="1" x14ac:dyDescent="0.3">
      <c r="A44" s="7">
        <f>SUM(A41:A43)</f>
        <v>0</v>
      </c>
      <c r="C44" s="7">
        <f>SUM(C41:C43)</f>
        <v>0</v>
      </c>
      <c r="D44" s="10"/>
      <c r="E44" s="19" t="s">
        <v>162</v>
      </c>
      <c r="F44" s="7">
        <f>SUM(F41:F43)</f>
        <v>0</v>
      </c>
      <c r="H44" s="7">
        <f>SUM(H41:H43)</f>
        <v>0</v>
      </c>
      <c r="I44" s="2" t="str">
        <f>IF(SUM(A44:H44)=0,"x","")</f>
        <v>x</v>
      </c>
    </row>
    <row r="45" spans="1:9" ht="13.5" customHeight="1" x14ac:dyDescent="0.25">
      <c r="A45" s="1"/>
      <c r="C45" s="1"/>
      <c r="D45" s="10"/>
      <c r="E45" s="1"/>
      <c r="F45" s="1"/>
      <c r="H45" s="1"/>
      <c r="I45" s="2" t="str">
        <f>IF(SUM(A44:H44)=0,"x","")</f>
        <v>x</v>
      </c>
    </row>
    <row r="46" spans="1:9" ht="13.5" customHeight="1" x14ac:dyDescent="0.3">
      <c r="A46" s="1"/>
      <c r="C46" s="1"/>
      <c r="D46" s="10"/>
      <c r="E46" s="19" t="s">
        <v>163</v>
      </c>
      <c r="F46" s="1"/>
      <c r="H46" s="1"/>
      <c r="I46" s="2" t="str">
        <f>IF(SUM(A52:H52)=0,"x","")</f>
        <v>x</v>
      </c>
    </row>
    <row r="47" spans="1:9" ht="13.5" customHeight="1" x14ac:dyDescent="0.25">
      <c r="A47" s="1">
        <v>0</v>
      </c>
      <c r="C47" s="1">
        <v>0</v>
      </c>
      <c r="D47" s="10"/>
      <c r="E47" s="1" t="s">
        <v>164</v>
      </c>
      <c r="F47" s="1"/>
      <c r="H47" s="1"/>
      <c r="I47" s="2" t="str">
        <f t="shared" ref="I47:I55" si="1">IF(SUM(A47:H47)=0,"x","")</f>
        <v>x</v>
      </c>
    </row>
    <row r="48" spans="1:9" ht="13.5" customHeight="1" x14ac:dyDescent="0.25">
      <c r="A48" s="1">
        <v>0</v>
      </c>
      <c r="C48" s="1">
        <v>0</v>
      </c>
      <c r="D48" s="10"/>
      <c r="E48" s="1" t="s">
        <v>165</v>
      </c>
      <c r="F48" s="1">
        <v>0</v>
      </c>
      <c r="H48" s="1">
        <v>0</v>
      </c>
      <c r="I48" s="2" t="str">
        <f t="shared" si="1"/>
        <v>x</v>
      </c>
    </row>
    <row r="49" spans="1:11" ht="13.5" customHeight="1" x14ac:dyDescent="0.25">
      <c r="A49" s="1">
        <v>0</v>
      </c>
      <c r="C49" s="1">
        <v>0</v>
      </c>
      <c r="D49" s="10"/>
      <c r="E49" s="1" t="s">
        <v>166</v>
      </c>
      <c r="F49" s="1">
        <v>0</v>
      </c>
      <c r="H49" s="1">
        <v>0</v>
      </c>
      <c r="I49" s="2" t="str">
        <f t="shared" si="1"/>
        <v>x</v>
      </c>
    </row>
    <row r="50" spans="1:11" ht="13.5" customHeight="1" x14ac:dyDescent="0.25">
      <c r="A50" s="1">
        <v>0</v>
      </c>
      <c r="C50" s="1">
        <v>0</v>
      </c>
      <c r="D50" s="10"/>
      <c r="E50" s="1" t="s">
        <v>167</v>
      </c>
      <c r="F50" s="1">
        <v>0</v>
      </c>
      <c r="H50" s="1">
        <v>0</v>
      </c>
      <c r="I50" s="2" t="str">
        <f t="shared" si="1"/>
        <v>x</v>
      </c>
    </row>
    <row r="51" spans="1:11" ht="13.5" customHeight="1" x14ac:dyDescent="0.25">
      <c r="A51" s="1">
        <v>0</v>
      </c>
      <c r="C51" s="1">
        <v>0</v>
      </c>
      <c r="D51" s="10"/>
      <c r="E51" s="1" t="s">
        <v>168</v>
      </c>
      <c r="F51" s="1">
        <v>0</v>
      </c>
      <c r="H51" s="1">
        <v>0</v>
      </c>
      <c r="I51" s="2" t="str">
        <f t="shared" si="1"/>
        <v>x</v>
      </c>
    </row>
    <row r="52" spans="1:11" ht="18" customHeight="1" x14ac:dyDescent="0.3">
      <c r="A52" s="7">
        <f>SUM(A47:A51)</f>
        <v>0</v>
      </c>
      <c r="C52" s="7">
        <f>SUM(C47:C51)</f>
        <v>0</v>
      </c>
      <c r="D52" s="10"/>
      <c r="E52" s="19" t="s">
        <v>169</v>
      </c>
      <c r="F52" s="7">
        <f>SUM(F47:F51)</f>
        <v>0</v>
      </c>
      <c r="H52" s="7">
        <f>SUM(H47:H51)</f>
        <v>0</v>
      </c>
      <c r="I52" s="2" t="str">
        <f t="shared" si="1"/>
        <v>x</v>
      </c>
      <c r="K52" s="6"/>
    </row>
    <row r="53" spans="1:11" ht="18" customHeight="1" x14ac:dyDescent="0.3">
      <c r="A53" s="3">
        <v>0</v>
      </c>
      <c r="C53" s="3">
        <v>0</v>
      </c>
      <c r="D53" s="10"/>
      <c r="E53" s="19" t="s">
        <v>170</v>
      </c>
      <c r="F53" s="3">
        <v>0</v>
      </c>
      <c r="H53" s="3">
        <v>0</v>
      </c>
      <c r="I53" s="2" t="str">
        <f t="shared" si="1"/>
        <v>x</v>
      </c>
    </row>
    <row r="54" spans="1:11" ht="18" customHeight="1" x14ac:dyDescent="0.3">
      <c r="A54" s="4">
        <f>A38+A44+A52+A53</f>
        <v>0</v>
      </c>
      <c r="C54" s="4">
        <f>C38+C44+C52+C53</f>
        <v>0</v>
      </c>
      <c r="D54" s="10"/>
      <c r="E54" s="199" t="s">
        <v>171</v>
      </c>
      <c r="F54" s="4">
        <f>F38+F44+F52+F53</f>
        <v>0</v>
      </c>
      <c r="H54" s="4">
        <f>H38+H44+H52+H53</f>
        <v>0</v>
      </c>
      <c r="I54" s="2" t="str">
        <f t="shared" si="1"/>
        <v>x</v>
      </c>
    </row>
    <row r="55" spans="1:11" ht="25" customHeight="1" thickBot="1" x14ac:dyDescent="0.35">
      <c r="A55" s="25">
        <f>A35+A54</f>
        <v>0</v>
      </c>
      <c r="C55" s="25">
        <f>C35+C54</f>
        <v>0</v>
      </c>
      <c r="D55" s="10"/>
      <c r="E55" s="198" t="s">
        <v>172</v>
      </c>
      <c r="F55" s="25">
        <f>F35+F54</f>
        <v>0</v>
      </c>
      <c r="H55" s="25">
        <f>H35+H54</f>
        <v>0</v>
      </c>
      <c r="I55" s="2" t="str">
        <f t="shared" si="1"/>
        <v>x</v>
      </c>
    </row>
    <row r="56" spans="1:11" ht="25" customHeight="1" thickTop="1" x14ac:dyDescent="0.5">
      <c r="A56" s="313" t="str">
        <f>'Front page'!B16</f>
        <v>Consolidated financial statements</v>
      </c>
      <c r="B56" s="313"/>
      <c r="C56" s="313"/>
      <c r="D56" s="313"/>
      <c r="E56" s="313"/>
      <c r="F56" s="313"/>
      <c r="G56" s="313"/>
      <c r="H56" s="313"/>
    </row>
    <row r="57" spans="1:11" ht="25" customHeight="1" x14ac:dyDescent="0.5">
      <c r="A57" s="313" t="str">
        <f>'Front page'!B20</f>
        <v>Enighet AS</v>
      </c>
      <c r="B57" s="313"/>
      <c r="C57" s="313"/>
      <c r="D57" s="313"/>
      <c r="E57" s="313"/>
      <c r="F57" s="313"/>
      <c r="G57" s="313"/>
      <c r="H57" s="313"/>
    </row>
    <row r="58" spans="1:11" ht="25" customHeight="1" x14ac:dyDescent="0.5">
      <c r="A58" s="312" t="s">
        <v>138</v>
      </c>
      <c r="B58" s="312"/>
      <c r="C58" s="312"/>
      <c r="D58" s="312"/>
      <c r="E58" s="312"/>
      <c r="F58" s="312"/>
      <c r="G58" s="312"/>
      <c r="H58" s="312"/>
    </row>
    <row r="59" spans="1:11" ht="13.5" customHeight="1" x14ac:dyDescent="0.25"/>
    <row r="60" spans="1:11" ht="13.5" customHeight="1" x14ac:dyDescent="0.25"/>
    <row r="61" spans="1:11" ht="13.5" customHeight="1" x14ac:dyDescent="0.25"/>
    <row r="62" spans="1:11" ht="13.5" customHeight="1" x14ac:dyDescent="0.3">
      <c r="A62" s="40" t="s">
        <v>779</v>
      </c>
      <c r="B62" s="10"/>
      <c r="C62" s="40" t="s">
        <v>780</v>
      </c>
      <c r="D62" s="13" t="s">
        <v>49</v>
      </c>
      <c r="E62" s="198" t="s">
        <v>173</v>
      </c>
      <c r="F62" s="40" t="s">
        <v>780</v>
      </c>
      <c r="G62" s="10"/>
      <c r="H62" s="40" t="s">
        <v>779</v>
      </c>
      <c r="I62" s="2" t="str">
        <f>IF(SUM(A104:H104)=0,"x","")</f>
        <v>x</v>
      </c>
    </row>
    <row r="63" spans="1:11" ht="13.5" customHeight="1" x14ac:dyDescent="0.25"/>
    <row r="64" spans="1:11" ht="13.5" customHeight="1" x14ac:dyDescent="0.3">
      <c r="D64" s="10"/>
      <c r="E64" s="198" t="s">
        <v>174</v>
      </c>
      <c r="I64" s="2" t="str">
        <f>IF(SUM(A78:H78)=0,"x","")</f>
        <v>x</v>
      </c>
    </row>
    <row r="65" spans="1:9" ht="13.5" customHeight="1" x14ac:dyDescent="0.3">
      <c r="A65" s="1"/>
      <c r="C65" s="1"/>
      <c r="D65" s="10"/>
      <c r="E65" s="19" t="s">
        <v>761</v>
      </c>
      <c r="F65" s="1"/>
      <c r="H65" s="1"/>
      <c r="I65" s="2" t="str">
        <f>IF(SUM(A69:H69)=0,"x","")</f>
        <v>x</v>
      </c>
    </row>
    <row r="66" spans="1:9" ht="13.5" customHeight="1" x14ac:dyDescent="0.25">
      <c r="A66" s="1">
        <v>0</v>
      </c>
      <c r="C66" s="1">
        <v>0</v>
      </c>
      <c r="D66" s="10"/>
      <c r="E66" s="1" t="s">
        <v>175</v>
      </c>
      <c r="F66" s="1">
        <v>0</v>
      </c>
      <c r="H66" s="1">
        <v>0</v>
      </c>
      <c r="I66" s="2" t="str">
        <f>IF(SUM(A66:H66)=0,"x","")</f>
        <v>x</v>
      </c>
    </row>
    <row r="67" spans="1:9" ht="13.5" customHeight="1" x14ac:dyDescent="0.25">
      <c r="A67" s="1">
        <v>0</v>
      </c>
      <c r="C67" s="1">
        <v>0</v>
      </c>
      <c r="D67" s="10"/>
      <c r="E67" s="1" t="s">
        <v>532</v>
      </c>
      <c r="F67" s="1">
        <v>0</v>
      </c>
      <c r="H67" s="1">
        <v>0</v>
      </c>
      <c r="I67" s="2" t="str">
        <f>IF(SUM(A67:H67)=0,"x","")</f>
        <v>x</v>
      </c>
    </row>
    <row r="68" spans="1:9" ht="13.5" customHeight="1" x14ac:dyDescent="0.25">
      <c r="A68" s="1">
        <v>0</v>
      </c>
      <c r="C68" s="1">
        <v>0</v>
      </c>
      <c r="D68" s="10"/>
      <c r="E68" s="1" t="s">
        <v>762</v>
      </c>
      <c r="F68" s="1">
        <v>0</v>
      </c>
      <c r="H68" s="1">
        <v>0</v>
      </c>
      <c r="I68" s="2" t="str">
        <f>IF(SUM(A68:H68)=0,"x","")</f>
        <v>x</v>
      </c>
    </row>
    <row r="69" spans="1:9" ht="18" customHeight="1" x14ac:dyDescent="0.3">
      <c r="A69" s="7">
        <f>SUM(A66:A68)</f>
        <v>0</v>
      </c>
      <c r="C69" s="7">
        <f>SUM(C66:C68)</f>
        <v>0</v>
      </c>
      <c r="D69" s="10"/>
      <c r="E69" s="19" t="s">
        <v>763</v>
      </c>
      <c r="F69" s="7">
        <f>SUM(F66:F68)</f>
        <v>0</v>
      </c>
      <c r="H69" s="7">
        <f>SUM(H66:H68)</f>
        <v>0</v>
      </c>
      <c r="I69" s="2" t="str">
        <f>IF(SUM(A69:H69)=0,"x","")</f>
        <v>x</v>
      </c>
    </row>
    <row r="70" spans="1:9" ht="13.5" customHeight="1" x14ac:dyDescent="0.25">
      <c r="A70" s="1"/>
      <c r="C70" s="1"/>
      <c r="D70" s="10"/>
      <c r="E70" s="1"/>
      <c r="F70" s="1"/>
      <c r="H70" s="1"/>
      <c r="I70" s="2" t="str">
        <f>IF(SUM(A69:H69)=0,"x","")</f>
        <v>x</v>
      </c>
    </row>
    <row r="71" spans="1:9" ht="13.5" customHeight="1" x14ac:dyDescent="0.3">
      <c r="A71" s="1"/>
      <c r="C71" s="1"/>
      <c r="D71" s="10"/>
      <c r="E71" s="19" t="s">
        <v>176</v>
      </c>
      <c r="F71" s="1"/>
      <c r="H71" s="1"/>
      <c r="I71" s="2" t="str">
        <f>IF(SUM(A74:H74)=0,"x","")</f>
        <v>x</v>
      </c>
    </row>
    <row r="72" spans="1:9" ht="13.5" customHeight="1" x14ac:dyDescent="0.25">
      <c r="A72" s="1">
        <v>0</v>
      </c>
      <c r="C72" s="1">
        <v>0</v>
      </c>
      <c r="D72" s="10"/>
      <c r="E72" s="1" t="s">
        <v>177</v>
      </c>
      <c r="F72" s="1">
        <v>0</v>
      </c>
      <c r="H72" s="1">
        <v>0</v>
      </c>
      <c r="I72" s="2" t="str">
        <f>IF(SUM(A72:H72)=0,"x","")</f>
        <v>x</v>
      </c>
    </row>
    <row r="73" spans="1:9" ht="13.5" customHeight="1" x14ac:dyDescent="0.25">
      <c r="A73" s="1">
        <v>0</v>
      </c>
      <c r="C73" s="1">
        <v>0</v>
      </c>
      <c r="D73" s="10"/>
      <c r="E73" s="1" t="s">
        <v>178</v>
      </c>
      <c r="F73" s="1">
        <v>0</v>
      </c>
      <c r="H73" s="1">
        <v>0</v>
      </c>
      <c r="I73" s="2" t="str">
        <f>IF(SUM(A73:H73)=0,"x","")</f>
        <v>x</v>
      </c>
    </row>
    <row r="74" spans="1:9" ht="18" customHeight="1" x14ac:dyDescent="0.3">
      <c r="A74" s="7">
        <f>SUM(A72:A73)</f>
        <v>0</v>
      </c>
      <c r="C74" s="7">
        <f>SUM(C72:C73)</f>
        <v>0</v>
      </c>
      <c r="D74" s="10"/>
      <c r="E74" s="19" t="s">
        <v>179</v>
      </c>
      <c r="F74" s="7">
        <f>SUM(F72:F73)</f>
        <v>0</v>
      </c>
      <c r="H74" s="7">
        <f>SUM(H72:H73)</f>
        <v>0</v>
      </c>
      <c r="I74" s="2" t="str">
        <f>IF(SUM(A74:H74)=0,"x","")</f>
        <v>x</v>
      </c>
    </row>
    <row r="75" spans="1:9" ht="18" customHeight="1" x14ac:dyDescent="0.3">
      <c r="A75" s="257"/>
      <c r="C75" s="257"/>
      <c r="D75" s="10"/>
      <c r="E75" s="19"/>
      <c r="F75" s="257"/>
      <c r="H75" s="257"/>
    </row>
    <row r="76" spans="1:9" ht="18" customHeight="1" x14ac:dyDescent="0.3">
      <c r="A76" s="1"/>
      <c r="C76" s="1"/>
      <c r="D76" s="10"/>
      <c r="E76" s="19" t="s">
        <v>727</v>
      </c>
      <c r="F76" s="1">
        <v>0</v>
      </c>
      <c r="H76" s="1">
        <v>0</v>
      </c>
      <c r="I76" s="2" t="str">
        <f>IF(SUM(A76:H76)=0,"x","")</f>
        <v>x</v>
      </c>
    </row>
    <row r="77" spans="1:9" ht="18" customHeight="1" x14ac:dyDescent="0.3">
      <c r="A77" s="1"/>
      <c r="C77" s="1"/>
      <c r="D77" s="10"/>
      <c r="E77" s="19"/>
      <c r="F77" s="1"/>
      <c r="H77" s="1"/>
    </row>
    <row r="78" spans="1:9" ht="18" customHeight="1" x14ac:dyDescent="0.3">
      <c r="A78" s="258">
        <f>A69+A74</f>
        <v>0</v>
      </c>
      <c r="C78" s="258">
        <f>C69+C74</f>
        <v>0</v>
      </c>
      <c r="D78" s="10"/>
      <c r="E78" s="199" t="s">
        <v>180</v>
      </c>
      <c r="F78" s="258">
        <f>F69+F74+F76</f>
        <v>0</v>
      </c>
      <c r="H78" s="258">
        <f>H69+H74+H76</f>
        <v>0</v>
      </c>
      <c r="I78" s="2" t="str">
        <f>IF(SUM(A78:H78)=0,"x","")</f>
        <v>x</v>
      </c>
    </row>
    <row r="79" spans="1:9" ht="13.5" customHeight="1" x14ac:dyDescent="0.25">
      <c r="C79" s="8"/>
      <c r="D79" s="10"/>
      <c r="H79" s="8"/>
      <c r="I79" s="2" t="str">
        <f>IF(SUM(A78:H78)=0,"x","")</f>
        <v>x</v>
      </c>
    </row>
    <row r="80" spans="1:9" ht="13.5" customHeight="1" x14ac:dyDescent="0.3">
      <c r="C80" s="8"/>
      <c r="D80" s="10"/>
      <c r="E80" s="198" t="s">
        <v>181</v>
      </c>
      <c r="H80" s="8"/>
      <c r="I80" s="2" t="str">
        <f>IF(SUM(A103:H103)=0,"x","")</f>
        <v>x</v>
      </c>
    </row>
    <row r="81" spans="1:9" ht="13.5" customHeight="1" x14ac:dyDescent="0.3">
      <c r="A81" s="1"/>
      <c r="C81" s="1"/>
      <c r="D81" s="10"/>
      <c r="E81" s="19" t="s">
        <v>182</v>
      </c>
      <c r="F81" s="1"/>
      <c r="H81" s="1"/>
      <c r="I81" s="2" t="str">
        <f>IF(SUM(A85:H85)=0,"x","")</f>
        <v>x</v>
      </c>
    </row>
    <row r="82" spans="1:9" ht="13.5" customHeight="1" x14ac:dyDescent="0.25">
      <c r="A82" s="1">
        <v>0</v>
      </c>
      <c r="C82" s="1">
        <v>0</v>
      </c>
      <c r="D82" s="10"/>
      <c r="E82" s="1" t="s">
        <v>183</v>
      </c>
      <c r="F82" s="1">
        <v>0</v>
      </c>
      <c r="H82" s="1">
        <v>0</v>
      </c>
      <c r="I82" s="2" t="str">
        <f>IF(SUM(A82:H82)=0,"x","")</f>
        <v>x</v>
      </c>
    </row>
    <row r="83" spans="1:9" ht="13.5" customHeight="1" x14ac:dyDescent="0.25">
      <c r="A83" s="1">
        <v>0</v>
      </c>
      <c r="C83" s="1">
        <v>0</v>
      </c>
      <c r="D83" s="10"/>
      <c r="E83" s="1" t="s">
        <v>184</v>
      </c>
      <c r="F83" s="1">
        <v>0</v>
      </c>
      <c r="H83" s="1">
        <v>0</v>
      </c>
      <c r="I83" s="2" t="str">
        <f>IF(SUM(A83:H83)=0,"x","")</f>
        <v>x</v>
      </c>
    </row>
    <row r="84" spans="1:9" ht="13.5" customHeight="1" x14ac:dyDescent="0.25">
      <c r="A84" s="1">
        <v>0</v>
      </c>
      <c r="C84" s="1">
        <v>0</v>
      </c>
      <c r="D84" s="10"/>
      <c r="E84" s="1" t="s">
        <v>185</v>
      </c>
      <c r="F84" s="1">
        <v>0</v>
      </c>
      <c r="H84" s="1">
        <v>0</v>
      </c>
      <c r="I84" s="2" t="str">
        <f>IF(SUM(A84:H84)=0,"x","")</f>
        <v>x</v>
      </c>
    </row>
    <row r="85" spans="1:9" ht="18" customHeight="1" x14ac:dyDescent="0.3">
      <c r="A85" s="7">
        <f>SUM(A82:A84)</f>
        <v>0</v>
      </c>
      <c r="C85" s="7">
        <f>SUM(C82:C84)</f>
        <v>0</v>
      </c>
      <c r="D85" s="10"/>
      <c r="E85" s="19" t="s">
        <v>186</v>
      </c>
      <c r="F85" s="7">
        <f>SUM(F82:F84)</f>
        <v>0</v>
      </c>
      <c r="H85" s="7">
        <f>SUM(H82:H84)</f>
        <v>0</v>
      </c>
      <c r="I85" s="2" t="str">
        <f>IF(SUM(A85:H85)=0,"x","")</f>
        <v>x</v>
      </c>
    </row>
    <row r="86" spans="1:9" ht="13.5" customHeight="1" x14ac:dyDescent="0.3">
      <c r="A86" s="1"/>
      <c r="C86" s="1"/>
      <c r="D86" s="10"/>
      <c r="E86" s="19"/>
      <c r="F86" s="1"/>
      <c r="H86" s="1"/>
      <c r="I86" s="2" t="str">
        <f>IF(SUM(A85:H85)=0,"x","")</f>
        <v>x</v>
      </c>
    </row>
    <row r="87" spans="1:9" ht="13.5" customHeight="1" x14ac:dyDescent="0.3">
      <c r="A87" s="1"/>
      <c r="C87" s="1"/>
      <c r="D87" s="10"/>
      <c r="E87" s="19" t="s">
        <v>187</v>
      </c>
      <c r="F87" s="1"/>
      <c r="H87" s="1"/>
      <c r="I87" s="2" t="str">
        <f>IF(SUM(A92:H92)=0,"x","")</f>
        <v>x</v>
      </c>
    </row>
    <row r="88" spans="1:9" ht="13.5" customHeight="1" x14ac:dyDescent="0.25">
      <c r="A88" s="1">
        <v>0</v>
      </c>
      <c r="C88" s="1">
        <v>0</v>
      </c>
      <c r="D88" s="10"/>
      <c r="E88" s="1" t="s">
        <v>188</v>
      </c>
      <c r="F88" s="1">
        <v>0</v>
      </c>
      <c r="H88" s="1">
        <v>0</v>
      </c>
      <c r="I88" s="2" t="str">
        <f>IF(SUM(A88:H88)=0,"x","")</f>
        <v>x</v>
      </c>
    </row>
    <row r="89" spans="1:9" ht="13.5" customHeight="1" x14ac:dyDescent="0.25">
      <c r="A89" s="1">
        <v>0</v>
      </c>
      <c r="C89" s="1">
        <v>0</v>
      </c>
      <c r="D89" s="10"/>
      <c r="E89" s="1" t="s">
        <v>152</v>
      </c>
      <c r="F89" s="1">
        <v>0</v>
      </c>
      <c r="H89" s="1">
        <v>0</v>
      </c>
      <c r="I89" s="2" t="str">
        <f>IF(SUM(A89:H89)=0,"x","")</f>
        <v>x</v>
      </c>
    </row>
    <row r="90" spans="1:9" ht="13.5" customHeight="1" x14ac:dyDescent="0.25">
      <c r="A90" s="1">
        <v>0</v>
      </c>
      <c r="C90" s="1">
        <v>0</v>
      </c>
      <c r="D90" s="10"/>
      <c r="E90" s="1" t="s">
        <v>189</v>
      </c>
      <c r="F90" s="1">
        <v>0</v>
      </c>
      <c r="H90" s="1">
        <v>0</v>
      </c>
      <c r="I90" s="2" t="str">
        <f>IF(SUM(A90:H90)=0,"x","")</f>
        <v>x</v>
      </c>
    </row>
    <row r="91" spans="1:9" ht="13.5" customHeight="1" x14ac:dyDescent="0.25">
      <c r="A91" s="1">
        <v>0</v>
      </c>
      <c r="C91" s="1">
        <v>0</v>
      </c>
      <c r="D91" s="10"/>
      <c r="E91" s="1" t="s">
        <v>187</v>
      </c>
      <c r="F91" s="1">
        <v>0</v>
      </c>
      <c r="H91" s="1">
        <v>0</v>
      </c>
      <c r="I91" s="2" t="str">
        <f>IF(SUM(A91:H91)=0,"x","")</f>
        <v>x</v>
      </c>
    </row>
    <row r="92" spans="1:9" ht="18" customHeight="1" x14ac:dyDescent="0.3">
      <c r="A92" s="7">
        <f>SUM(A88:A91)</f>
        <v>0</v>
      </c>
      <c r="C92" s="7">
        <f>SUM(C88:C91)</f>
        <v>0</v>
      </c>
      <c r="D92" s="10"/>
      <c r="E92" s="19" t="s">
        <v>190</v>
      </c>
      <c r="F92" s="7">
        <f>SUM(F88:F91)</f>
        <v>0</v>
      </c>
      <c r="H92" s="7">
        <f>SUM(H88:H91)</f>
        <v>0</v>
      </c>
      <c r="I92" s="2" t="str">
        <f>IF(SUM(A92:H92)=0,"x","")</f>
        <v>x</v>
      </c>
    </row>
    <row r="93" spans="1:9" ht="13.5" customHeight="1" x14ac:dyDescent="0.25">
      <c r="A93" s="1"/>
      <c r="C93" s="1"/>
      <c r="D93" s="10"/>
      <c r="E93" s="1"/>
      <c r="F93" s="1"/>
      <c r="H93" s="1"/>
      <c r="I93" s="2" t="str">
        <f>IF(SUM(A93:H915)=0,"x","")</f>
        <v>x</v>
      </c>
    </row>
    <row r="94" spans="1:9" ht="13.5" customHeight="1" x14ac:dyDescent="0.3">
      <c r="A94" s="1"/>
      <c r="C94" s="1"/>
      <c r="D94" s="10"/>
      <c r="E94" s="19" t="s">
        <v>191</v>
      </c>
      <c r="F94" s="1"/>
      <c r="H94" s="1"/>
      <c r="I94" s="2" t="str">
        <f>IF(SUM(A102:H102)=0,"x","")</f>
        <v>x</v>
      </c>
    </row>
    <row r="95" spans="1:9" ht="13.5" customHeight="1" x14ac:dyDescent="0.25">
      <c r="A95" s="1">
        <v>0</v>
      </c>
      <c r="C95" s="1">
        <v>0</v>
      </c>
      <c r="D95" s="10"/>
      <c r="E95" s="1" t="s">
        <v>188</v>
      </c>
      <c r="F95" s="1">
        <v>0</v>
      </c>
      <c r="H95" s="1">
        <v>0</v>
      </c>
      <c r="I95" s="2" t="str">
        <f t="shared" ref="I95:I104" si="2">IF(SUM(A95:H95)=0,"x","")</f>
        <v>x</v>
      </c>
    </row>
    <row r="96" spans="1:9" ht="13.5" customHeight="1" x14ac:dyDescent="0.25">
      <c r="A96" s="1">
        <v>0</v>
      </c>
      <c r="C96" s="1">
        <v>0</v>
      </c>
      <c r="D96" s="10"/>
      <c r="E96" s="1" t="s">
        <v>192</v>
      </c>
      <c r="F96" s="1">
        <v>0</v>
      </c>
      <c r="H96" s="1">
        <v>0</v>
      </c>
      <c r="I96" s="2" t="str">
        <f t="shared" si="2"/>
        <v>x</v>
      </c>
    </row>
    <row r="97" spans="1:9" ht="13.5" customHeight="1" x14ac:dyDescent="0.25">
      <c r="A97" s="1">
        <v>0</v>
      </c>
      <c r="C97" s="1">
        <v>0</v>
      </c>
      <c r="D97" s="10"/>
      <c r="E97" s="1" t="s">
        <v>189</v>
      </c>
      <c r="F97" s="1">
        <v>0</v>
      </c>
      <c r="H97" s="1">
        <v>0</v>
      </c>
      <c r="I97" s="2" t="str">
        <f t="shared" si="2"/>
        <v>x</v>
      </c>
    </row>
    <row r="98" spans="1:9" ht="13.5" customHeight="1" x14ac:dyDescent="0.25">
      <c r="A98" s="1">
        <v>0</v>
      </c>
      <c r="C98" s="1">
        <v>0</v>
      </c>
      <c r="D98" s="10"/>
      <c r="E98" s="1" t="s">
        <v>193</v>
      </c>
      <c r="F98" s="1">
        <v>0</v>
      </c>
      <c r="H98" s="1">
        <v>0</v>
      </c>
      <c r="I98" s="2" t="str">
        <f t="shared" si="2"/>
        <v>x</v>
      </c>
    </row>
    <row r="99" spans="1:9" ht="13.5" customHeight="1" x14ac:dyDescent="0.25">
      <c r="A99" s="1">
        <v>0</v>
      </c>
      <c r="C99" s="1">
        <v>0</v>
      </c>
      <c r="D99" s="10"/>
      <c r="E99" s="1" t="s">
        <v>194</v>
      </c>
      <c r="F99" s="1">
        <v>0</v>
      </c>
      <c r="H99" s="1">
        <v>0</v>
      </c>
      <c r="I99" s="2" t="str">
        <f t="shared" si="2"/>
        <v>x</v>
      </c>
    </row>
    <row r="100" spans="1:9" ht="13.5" customHeight="1" x14ac:dyDescent="0.25">
      <c r="A100" s="1">
        <v>0</v>
      </c>
      <c r="C100" s="1">
        <v>0</v>
      </c>
      <c r="D100" s="10"/>
      <c r="E100" s="1" t="s">
        <v>195</v>
      </c>
      <c r="F100" s="1">
        <v>0</v>
      </c>
      <c r="H100" s="1">
        <v>0</v>
      </c>
      <c r="I100" s="2" t="str">
        <f t="shared" si="2"/>
        <v>x</v>
      </c>
    </row>
    <row r="101" spans="1:9" ht="13.5" customHeight="1" x14ac:dyDescent="0.25">
      <c r="A101" s="1">
        <v>0</v>
      </c>
      <c r="C101" s="1">
        <v>0</v>
      </c>
      <c r="D101" s="10"/>
      <c r="E101" s="1" t="s">
        <v>196</v>
      </c>
      <c r="F101" s="1">
        <v>0</v>
      </c>
      <c r="H101" s="1">
        <v>0</v>
      </c>
      <c r="I101" s="2" t="str">
        <f t="shared" si="2"/>
        <v>x</v>
      </c>
    </row>
    <row r="102" spans="1:9" ht="18" customHeight="1" x14ac:dyDescent="0.3">
      <c r="A102" s="7">
        <f>SUM(A95:A101)</f>
        <v>0</v>
      </c>
      <c r="C102" s="7">
        <f>SUM(C95:C101)</f>
        <v>0</v>
      </c>
      <c r="D102" s="10"/>
      <c r="E102" s="19" t="s">
        <v>197</v>
      </c>
      <c r="F102" s="7">
        <f>SUM(F95:F101)</f>
        <v>0</v>
      </c>
      <c r="H102" s="7">
        <f>SUM(H95:H101)</f>
        <v>0</v>
      </c>
      <c r="I102" s="2" t="str">
        <f t="shared" si="2"/>
        <v>x</v>
      </c>
    </row>
    <row r="103" spans="1:9" ht="18" customHeight="1" x14ac:dyDescent="0.3">
      <c r="A103" s="4">
        <f>A102+A92+A85</f>
        <v>0</v>
      </c>
      <c r="C103" s="4">
        <f>C102+C92+C85</f>
        <v>0</v>
      </c>
      <c r="D103" s="10"/>
      <c r="E103" s="199" t="s">
        <v>198</v>
      </c>
      <c r="F103" s="4">
        <f>F102+F92+F85</f>
        <v>0</v>
      </c>
      <c r="H103" s="4">
        <f>H102+H92+H85</f>
        <v>0</v>
      </c>
      <c r="I103" s="2" t="str">
        <f t="shared" si="2"/>
        <v>x</v>
      </c>
    </row>
    <row r="104" spans="1:9" ht="25" customHeight="1" thickBot="1" x14ac:dyDescent="0.35">
      <c r="A104" s="25">
        <f>A103+A78</f>
        <v>0</v>
      </c>
      <c r="C104" s="25">
        <f>C103+C78</f>
        <v>0</v>
      </c>
      <c r="D104" s="10"/>
      <c r="E104" s="198" t="s">
        <v>199</v>
      </c>
      <c r="F104" s="25">
        <f>F103+F78</f>
        <v>0</v>
      </c>
      <c r="H104" s="25">
        <f>H103+H78</f>
        <v>0</v>
      </c>
      <c r="I104" s="2" t="str">
        <f t="shared" si="2"/>
        <v>x</v>
      </c>
    </row>
    <row r="105" spans="1:9" ht="13.5" customHeight="1" thickTop="1" x14ac:dyDescent="0.25"/>
    <row r="106" spans="1:9" ht="13.5" customHeight="1" x14ac:dyDescent="0.25">
      <c r="A106" s="2"/>
      <c r="F106" s="2"/>
    </row>
    <row r="107" spans="1:9" ht="13.5" customHeight="1" x14ac:dyDescent="0.3">
      <c r="A107" s="268" t="s">
        <v>781</v>
      </c>
      <c r="F107" s="2"/>
    </row>
    <row r="108" spans="1:9" ht="13.5" customHeight="1" x14ac:dyDescent="0.25">
      <c r="A108" s="2"/>
      <c r="F108" s="2"/>
    </row>
    <row r="109" spans="1:9" ht="13.5" customHeight="1" x14ac:dyDescent="0.25">
      <c r="A109" s="2"/>
      <c r="F109" s="2"/>
    </row>
    <row r="110" spans="1:9" ht="13.5" customHeight="1" x14ac:dyDescent="0.25">
      <c r="A110" s="2" t="s">
        <v>200</v>
      </c>
    </row>
    <row r="111" spans="1:9" ht="13.5" customHeight="1" x14ac:dyDescent="0.25">
      <c r="A111" s="2"/>
    </row>
    <row r="112" spans="1:9" ht="13.5" customHeight="1" x14ac:dyDescent="0.25">
      <c r="A112" s="2" t="s">
        <v>201</v>
      </c>
    </row>
    <row r="113" spans="1:1" x14ac:dyDescent="0.25">
      <c r="A113" s="2"/>
    </row>
  </sheetData>
  <autoFilter ref="D1:I108" xr:uid="{00000000-0009-0000-0000-000004000000}"/>
  <mergeCells count="6">
    <mergeCell ref="A58:H58"/>
    <mergeCell ref="A4:H4"/>
    <mergeCell ref="A3:H3"/>
    <mergeCell ref="A2:H2"/>
    <mergeCell ref="A56:H56"/>
    <mergeCell ref="A57:H57"/>
  </mergeCells>
  <phoneticPr fontId="21" type="noConversion"/>
  <pageMargins left="0.98425196850393704" right="0.59055118110236227" top="0.98425196850393704" bottom="0.98425196850393704" header="0.51181102362204722" footer="0.51181102362204722"/>
  <pageSetup paperSize="9" scale="73" fitToHeight="0" orientation="portrait" r:id="rId1"/>
  <headerFooter alignWithMargins="0"/>
  <rowBreaks count="2" manualBreakCount="2">
    <brk id="55" max="7" man="1"/>
    <brk id="120" min="3" max="8" man="1"/>
  </rowBreaks>
  <colBreaks count="1" manualBreakCount="1">
    <brk id="8" min="2" max="114" man="1"/>
  </colBreaks>
  <customProperties>
    <customPr name="OrphanNamesChecke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N75"/>
  <sheetViews>
    <sheetView showGridLines="0" zoomScale="90" zoomScaleNormal="90" workbookViewId="0">
      <selection activeCell="E16" sqref="E16"/>
    </sheetView>
  </sheetViews>
  <sheetFormatPr defaultColWidth="9.54296875" defaultRowHeight="12.5" x14ac:dyDescent="0.25"/>
  <cols>
    <col min="1" max="1" width="11.54296875" style="2" customWidth="1"/>
    <col min="2" max="2" width="4.453125" style="2" customWidth="1"/>
    <col min="3" max="3" width="11.54296875" style="8" customWidth="1"/>
    <col min="4" max="4" width="4.453125" style="2" customWidth="1"/>
    <col min="5" max="5" width="67.54296875" style="2" customWidth="1"/>
    <col min="6" max="6" width="11.54296875" style="2" customWidth="1"/>
    <col min="7" max="7" width="4.453125" style="2" customWidth="1"/>
    <col min="8" max="9" width="11.54296875" style="2" customWidth="1"/>
    <col min="10" max="11" width="12" style="2" customWidth="1"/>
    <col min="12" max="13" width="9.54296875" style="2"/>
    <col min="14" max="14" width="2.1796875" style="2" customWidth="1"/>
    <col min="15" max="16384" width="9.54296875" style="2"/>
  </cols>
  <sheetData>
    <row r="1" spans="1:14" ht="13.5" customHeight="1" x14ac:dyDescent="0.25">
      <c r="I1" s="2" t="s">
        <v>47</v>
      </c>
    </row>
    <row r="2" spans="1:14" ht="25" customHeight="1" x14ac:dyDescent="0.5">
      <c r="A2" s="309" t="str">
        <f>'Front page'!B16</f>
        <v>Consolidated financial statements</v>
      </c>
      <c r="B2" s="309"/>
      <c r="C2" s="309"/>
      <c r="D2" s="309"/>
      <c r="E2" s="309"/>
      <c r="F2" s="309"/>
      <c r="G2" s="309"/>
      <c r="H2" s="309"/>
      <c r="I2" s="37"/>
    </row>
    <row r="3" spans="1:14" ht="25" customHeight="1" x14ac:dyDescent="0.5">
      <c r="A3" s="309" t="str">
        <f>'Front page'!B20</f>
        <v>Enighet AS</v>
      </c>
      <c r="B3" s="309"/>
      <c r="C3" s="309"/>
      <c r="D3" s="309"/>
      <c r="E3" s="309"/>
      <c r="F3" s="309"/>
      <c r="G3" s="309"/>
      <c r="H3" s="309"/>
      <c r="I3" s="38"/>
    </row>
    <row r="4" spans="1:14" ht="13.5" customHeight="1" x14ac:dyDescent="0.25"/>
    <row r="5" spans="1:14" ht="25" customHeight="1" x14ac:dyDescent="0.5">
      <c r="A5" s="314" t="s">
        <v>645</v>
      </c>
      <c r="B5" s="315"/>
      <c r="C5" s="315"/>
      <c r="D5" s="315"/>
      <c r="E5" s="315"/>
      <c r="F5" s="315"/>
      <c r="G5" s="315"/>
      <c r="H5" s="315"/>
      <c r="I5" s="39"/>
    </row>
    <row r="6" spans="1:14" ht="13.5" customHeight="1" x14ac:dyDescent="0.3">
      <c r="A6" s="6" t="s">
        <v>747</v>
      </c>
      <c r="F6" s="8"/>
      <c r="H6" s="6" t="s">
        <v>91</v>
      </c>
      <c r="I6" s="39"/>
    </row>
    <row r="7" spans="1:14" ht="13.5" customHeight="1" x14ac:dyDescent="0.25">
      <c r="J7" s="20" t="s">
        <v>84</v>
      </c>
      <c r="K7" s="20"/>
    </row>
    <row r="8" spans="1:14" ht="13.5" customHeight="1" x14ac:dyDescent="0.3">
      <c r="A8" s="266" t="s">
        <v>779</v>
      </c>
      <c r="B8" s="267"/>
      <c r="C8" s="266" t="s">
        <v>780</v>
      </c>
      <c r="D8" s="32"/>
      <c r="E8" s="32"/>
      <c r="F8" s="266">
        <v>2024</v>
      </c>
      <c r="G8" s="267"/>
      <c r="H8" s="266">
        <v>2023</v>
      </c>
      <c r="I8" s="32"/>
      <c r="J8" s="265">
        <v>2022</v>
      </c>
      <c r="K8" s="265">
        <v>2023</v>
      </c>
      <c r="N8" s="15"/>
    </row>
    <row r="9" spans="1:14" ht="13.5" customHeight="1" x14ac:dyDescent="0.3">
      <c r="C9" s="2"/>
      <c r="E9" s="6" t="s">
        <v>646</v>
      </c>
      <c r="I9" s="2" t="str">
        <f>IF(SUM(A24:H24)=0,"x","")</f>
        <v>x</v>
      </c>
    </row>
    <row r="10" spans="1:14" ht="13.5" customHeight="1" x14ac:dyDescent="0.25">
      <c r="I10" s="2" t="str">
        <f>IF(SUM(A24:H24)=0,"x","")</f>
        <v>x</v>
      </c>
      <c r="J10" s="8"/>
    </row>
    <row r="11" spans="1:14" ht="13.5" customHeight="1" x14ac:dyDescent="0.25">
      <c r="A11" s="2">
        <f>'P&amp;L statement by nature'!A35</f>
        <v>0</v>
      </c>
      <c r="C11" s="2">
        <f>'P&amp;L statement by nature'!C35</f>
        <v>0</v>
      </c>
      <c r="E11" s="2" t="s">
        <v>692</v>
      </c>
      <c r="F11" s="2">
        <f>'P&amp;L statement by nature'!F35</f>
        <v>0</v>
      </c>
      <c r="H11" s="2">
        <f>'P&amp;L statement by nature'!H35</f>
        <v>0</v>
      </c>
      <c r="I11" s="2" t="str">
        <f t="shared" ref="I11:I24" si="0">IF(SUM(A11:H11)=0,"x","")</f>
        <v>x</v>
      </c>
    </row>
    <row r="12" spans="1:14" ht="13.5" customHeight="1" x14ac:dyDescent="0.25">
      <c r="A12" s="2">
        <f>K12</f>
        <v>0</v>
      </c>
      <c r="C12" s="2">
        <f>J12</f>
        <v>0</v>
      </c>
      <c r="E12" s="2" t="s">
        <v>647</v>
      </c>
      <c r="F12" s="2">
        <v>0</v>
      </c>
      <c r="H12" s="2">
        <v>0</v>
      </c>
      <c r="I12" s="2" t="str">
        <f t="shared" si="0"/>
        <v>x</v>
      </c>
      <c r="J12" s="21"/>
      <c r="K12" s="22"/>
    </row>
    <row r="13" spans="1:14" ht="13.5" customHeight="1" x14ac:dyDescent="0.25">
      <c r="A13" s="2">
        <f>'P&amp;L statement by nature'!A18</f>
        <v>0</v>
      </c>
      <c r="C13" s="2">
        <f>'P&amp;L statement by nature'!C18</f>
        <v>0</v>
      </c>
      <c r="E13" s="2" t="s">
        <v>648</v>
      </c>
      <c r="F13" s="2">
        <f>'P&amp;L statement by nature'!F18</f>
        <v>0</v>
      </c>
      <c r="H13" s="2">
        <f>'P&amp;L statement by nature'!H18</f>
        <v>0</v>
      </c>
      <c r="I13" s="2" t="str">
        <f t="shared" si="0"/>
        <v>x</v>
      </c>
    </row>
    <row r="14" spans="1:14" ht="13.5" customHeight="1" x14ac:dyDescent="0.25">
      <c r="A14" s="2">
        <f t="shared" ref="A14:A23" si="1">K14</f>
        <v>0</v>
      </c>
      <c r="C14" s="2">
        <f>J14</f>
        <v>0</v>
      </c>
      <c r="E14" s="2" t="s">
        <v>102</v>
      </c>
      <c r="F14" s="2">
        <v>0</v>
      </c>
      <c r="H14" s="2">
        <v>0</v>
      </c>
      <c r="I14" s="2" t="str">
        <f t="shared" si="0"/>
        <v>x</v>
      </c>
      <c r="J14" s="21"/>
      <c r="K14" s="22"/>
    </row>
    <row r="15" spans="1:14" ht="13.5" customHeight="1" x14ac:dyDescent="0.25">
      <c r="A15" s="2">
        <f t="shared" si="1"/>
        <v>0</v>
      </c>
      <c r="C15" s="2">
        <f>J15</f>
        <v>0</v>
      </c>
      <c r="E15" s="2" t="s">
        <v>649</v>
      </c>
      <c r="F15" s="2">
        <v>0</v>
      </c>
      <c r="H15" s="2">
        <v>0</v>
      </c>
      <c r="I15" s="2" t="str">
        <f t="shared" si="0"/>
        <v>x</v>
      </c>
      <c r="J15" s="22"/>
      <c r="K15" s="22"/>
    </row>
    <row r="16" spans="1:14" ht="13.5" customHeight="1" x14ac:dyDescent="0.25">
      <c r="A16" s="2">
        <f t="shared" si="1"/>
        <v>0</v>
      </c>
      <c r="C16" s="2">
        <f>J16</f>
        <v>0</v>
      </c>
      <c r="D16" s="23"/>
      <c r="E16" s="2" t="s">
        <v>650</v>
      </c>
      <c r="F16" s="2">
        <v>0</v>
      </c>
      <c r="H16" s="2">
        <v>0</v>
      </c>
      <c r="I16" s="2" t="str">
        <f t="shared" si="0"/>
        <v>x</v>
      </c>
      <c r="J16" s="22"/>
      <c r="K16" s="22"/>
    </row>
    <row r="17" spans="1:11" ht="13.5" customHeight="1" x14ac:dyDescent="0.25">
      <c r="A17" s="2">
        <f t="shared" si="1"/>
        <v>0</v>
      </c>
      <c r="C17" s="2">
        <f>J17</f>
        <v>0</v>
      </c>
      <c r="D17" s="23"/>
      <c r="E17" s="2" t="s">
        <v>651</v>
      </c>
      <c r="F17" s="2">
        <v>0</v>
      </c>
      <c r="H17" s="2">
        <v>0</v>
      </c>
      <c r="I17" s="2" t="str">
        <f t="shared" si="0"/>
        <v>x</v>
      </c>
      <c r="J17" s="21"/>
      <c r="K17" s="22"/>
    </row>
    <row r="18" spans="1:11" ht="13.5" customHeight="1" x14ac:dyDescent="0.25">
      <c r="A18" s="2">
        <f t="shared" si="1"/>
        <v>0</v>
      </c>
      <c r="C18" s="2">
        <f>J18</f>
        <v>0</v>
      </c>
      <c r="D18" s="23"/>
      <c r="E18" s="2" t="s">
        <v>652</v>
      </c>
      <c r="F18" s="2">
        <v>0</v>
      </c>
      <c r="H18" s="2">
        <v>0</v>
      </c>
      <c r="I18" s="2" t="str">
        <f t="shared" si="0"/>
        <v>x</v>
      </c>
      <c r="J18" s="22"/>
      <c r="K18" s="22"/>
    </row>
    <row r="19" spans="1:11" ht="13.5" customHeight="1" x14ac:dyDescent="0.25">
      <c r="A19" s="2">
        <f t="shared" si="1"/>
        <v>0</v>
      </c>
      <c r="C19" s="8">
        <f>+'Balance sheet'!A38-'Balance sheet'!C38</f>
        <v>0</v>
      </c>
      <c r="E19" s="2" t="s">
        <v>653</v>
      </c>
      <c r="F19" s="24">
        <f>'Balance sheet'!H38-'Balance sheet'!F38</f>
        <v>0</v>
      </c>
      <c r="H19" s="8">
        <v>0</v>
      </c>
      <c r="I19" s="2" t="str">
        <f t="shared" si="0"/>
        <v>x</v>
      </c>
      <c r="J19" s="8"/>
      <c r="K19" s="22"/>
    </row>
    <row r="20" spans="1:11" ht="13.5" customHeight="1" x14ac:dyDescent="0.25">
      <c r="A20" s="2">
        <f t="shared" si="1"/>
        <v>0</v>
      </c>
      <c r="C20" s="8">
        <f>'Balance sheet'!A41-'Balance sheet'!C41</f>
        <v>0</v>
      </c>
      <c r="E20" s="2" t="s">
        <v>654</v>
      </c>
      <c r="F20" s="24">
        <f>'Balance sheet'!H41-'Balance sheet'!F41</f>
        <v>0</v>
      </c>
      <c r="H20" s="8">
        <v>0</v>
      </c>
      <c r="I20" s="2" t="str">
        <f t="shared" si="0"/>
        <v>x</v>
      </c>
      <c r="J20" s="8"/>
      <c r="K20" s="22"/>
    </row>
    <row r="21" spans="1:11" ht="13.5" customHeight="1" x14ac:dyDescent="0.25">
      <c r="A21" s="2">
        <f t="shared" si="1"/>
        <v>0</v>
      </c>
      <c r="C21" s="8">
        <f>'Balance sheet'!C98-'Balance sheet'!A98</f>
        <v>0</v>
      </c>
      <c r="E21" s="2" t="s">
        <v>655</v>
      </c>
      <c r="F21" s="24">
        <f>'Balance sheet'!F98-'Balance sheet'!H98</f>
        <v>0</v>
      </c>
      <c r="H21" s="8">
        <v>0</v>
      </c>
      <c r="I21" s="2" t="str">
        <f t="shared" si="0"/>
        <v>x</v>
      </c>
      <c r="J21" s="8"/>
      <c r="K21" s="22"/>
    </row>
    <row r="22" spans="1:11" ht="13.5" customHeight="1" x14ac:dyDescent="0.25">
      <c r="A22" s="2">
        <f t="shared" si="1"/>
        <v>0</v>
      </c>
      <c r="C22" s="2">
        <f>J22</f>
        <v>0</v>
      </c>
      <c r="E22" s="2" t="s">
        <v>656</v>
      </c>
      <c r="I22" s="2" t="str">
        <f t="shared" si="0"/>
        <v>x</v>
      </c>
      <c r="J22" s="21"/>
      <c r="K22" s="22"/>
    </row>
    <row r="23" spans="1:11" ht="13.5" customHeight="1" x14ac:dyDescent="0.25">
      <c r="A23" s="2">
        <f t="shared" si="1"/>
        <v>0</v>
      </c>
      <c r="C23" s="2">
        <f>J23</f>
        <v>0</v>
      </c>
      <c r="E23" s="2" t="s">
        <v>657</v>
      </c>
      <c r="F23" s="2">
        <v>0</v>
      </c>
      <c r="H23" s="2">
        <v>0</v>
      </c>
      <c r="I23" s="2" t="str">
        <f t="shared" si="0"/>
        <v>x</v>
      </c>
      <c r="J23" s="21"/>
      <c r="K23" s="22"/>
    </row>
    <row r="24" spans="1:11" ht="18" customHeight="1" x14ac:dyDescent="0.3">
      <c r="A24" s="4">
        <f>SUM(A10:A23)</f>
        <v>0</v>
      </c>
      <c r="C24" s="4">
        <f>SUM(C10:C23)</f>
        <v>0</v>
      </c>
      <c r="E24" s="17" t="s">
        <v>658</v>
      </c>
      <c r="F24" s="4">
        <f>SUM(F10:F23)</f>
        <v>0</v>
      </c>
      <c r="H24" s="4">
        <f>SUM(H10:H23)</f>
        <v>0</v>
      </c>
      <c r="I24" s="2" t="str">
        <f t="shared" si="0"/>
        <v>x</v>
      </c>
    </row>
    <row r="25" spans="1:11" ht="13.5" customHeight="1" x14ac:dyDescent="0.25">
      <c r="F25" s="8"/>
      <c r="I25" s="2" t="str">
        <f>IF(SUM(A24:H24)=0,"x","")</f>
        <v>x</v>
      </c>
      <c r="J25" s="8"/>
    </row>
    <row r="26" spans="1:11" ht="13.5" customHeight="1" x14ac:dyDescent="0.25">
      <c r="F26" s="8"/>
      <c r="I26" s="2" t="str">
        <f>IF(SUM(A24:H24)=0,"x","")</f>
        <v>x</v>
      </c>
      <c r="J26" s="8"/>
    </row>
    <row r="27" spans="1:11" ht="13.5" customHeight="1" x14ac:dyDescent="0.3">
      <c r="E27" s="6" t="s">
        <v>659</v>
      </c>
      <c r="F27" s="8"/>
      <c r="I27" s="2" t="str">
        <f>IF(SUM(A37:H37)=0,"x","")</f>
        <v>x</v>
      </c>
      <c r="J27" s="8"/>
    </row>
    <row r="28" spans="1:11" ht="13.5" customHeight="1" x14ac:dyDescent="0.25">
      <c r="F28" s="8"/>
      <c r="I28" s="2" t="str">
        <f>IF(SUM(A37:H37)=0,"x","")</f>
        <v>x</v>
      </c>
      <c r="J28" s="8"/>
    </row>
    <row r="29" spans="1:11" ht="13.5" customHeight="1" x14ac:dyDescent="0.25">
      <c r="A29" s="2">
        <f t="shared" ref="A29:A36" si="2">K29</f>
        <v>0</v>
      </c>
      <c r="C29" s="8">
        <f t="shared" ref="C29:C36" si="3">J29</f>
        <v>0</v>
      </c>
      <c r="E29" s="2" t="s">
        <v>660</v>
      </c>
      <c r="F29" s="8">
        <v>0</v>
      </c>
      <c r="H29" s="2">
        <v>0</v>
      </c>
      <c r="I29" s="2" t="str">
        <f t="shared" ref="I29:I37" si="4">IF(SUM(A29:H29)=0,"x","")</f>
        <v>x</v>
      </c>
      <c r="J29" s="21"/>
      <c r="K29" s="22"/>
    </row>
    <row r="30" spans="1:11" ht="13.5" customHeight="1" x14ac:dyDescent="0.25">
      <c r="A30" s="2">
        <f t="shared" si="2"/>
        <v>0</v>
      </c>
      <c r="C30" s="8">
        <f t="shared" si="3"/>
        <v>0</v>
      </c>
      <c r="E30" s="2" t="s">
        <v>661</v>
      </c>
      <c r="F30" s="8">
        <v>0</v>
      </c>
      <c r="H30" s="2">
        <v>0</v>
      </c>
      <c r="I30" s="2" t="str">
        <f t="shared" si="4"/>
        <v>x</v>
      </c>
      <c r="J30" s="21"/>
      <c r="K30" s="22"/>
    </row>
    <row r="31" spans="1:11" ht="13.5" customHeight="1" x14ac:dyDescent="0.25">
      <c r="A31" s="2">
        <f t="shared" si="2"/>
        <v>0</v>
      </c>
      <c r="C31" s="8">
        <f t="shared" si="3"/>
        <v>0</v>
      </c>
      <c r="E31" s="2" t="s">
        <v>662</v>
      </c>
      <c r="F31" s="8">
        <v>0</v>
      </c>
      <c r="H31" s="2">
        <v>0</v>
      </c>
      <c r="I31" s="2" t="str">
        <f t="shared" si="4"/>
        <v>x</v>
      </c>
      <c r="J31" s="21"/>
      <c r="K31" s="22"/>
    </row>
    <row r="32" spans="1:11" ht="13.5" customHeight="1" x14ac:dyDescent="0.25">
      <c r="A32" s="2">
        <f t="shared" si="2"/>
        <v>0</v>
      </c>
      <c r="C32" s="8">
        <f t="shared" si="3"/>
        <v>0</v>
      </c>
      <c r="E32" s="2" t="s">
        <v>663</v>
      </c>
      <c r="F32" s="8">
        <v>0</v>
      </c>
      <c r="H32" s="2">
        <v>0</v>
      </c>
      <c r="I32" s="2" t="str">
        <f t="shared" si="4"/>
        <v>x</v>
      </c>
      <c r="J32" s="21"/>
      <c r="K32" s="22"/>
    </row>
    <row r="33" spans="1:11" ht="13.5" customHeight="1" x14ac:dyDescent="0.25">
      <c r="A33" s="2">
        <f t="shared" si="2"/>
        <v>0</v>
      </c>
      <c r="C33" s="8">
        <f t="shared" si="3"/>
        <v>0</v>
      </c>
      <c r="E33" s="2" t="s">
        <v>664</v>
      </c>
      <c r="F33" s="8">
        <v>0</v>
      </c>
      <c r="H33" s="2">
        <v>0</v>
      </c>
      <c r="I33" s="2" t="str">
        <f t="shared" si="4"/>
        <v>x</v>
      </c>
      <c r="J33" s="21"/>
      <c r="K33" s="22"/>
    </row>
    <row r="34" spans="1:11" ht="13.5" customHeight="1" x14ac:dyDescent="0.25">
      <c r="A34" s="2">
        <f t="shared" si="2"/>
        <v>0</v>
      </c>
      <c r="C34" s="8">
        <f t="shared" si="3"/>
        <v>0</v>
      </c>
      <c r="E34" s="2" t="s">
        <v>665</v>
      </c>
      <c r="F34" s="8">
        <v>0</v>
      </c>
      <c r="H34" s="2">
        <v>0</v>
      </c>
      <c r="I34" s="2" t="str">
        <f t="shared" si="4"/>
        <v>x</v>
      </c>
      <c r="J34" s="21"/>
      <c r="K34" s="22"/>
    </row>
    <row r="35" spans="1:11" ht="13.5" customHeight="1" x14ac:dyDescent="0.25">
      <c r="A35" s="2">
        <f t="shared" si="2"/>
        <v>0</v>
      </c>
      <c r="C35" s="8">
        <f t="shared" si="3"/>
        <v>0</v>
      </c>
      <c r="E35" s="2" t="s">
        <v>666</v>
      </c>
      <c r="F35" s="8">
        <v>0</v>
      </c>
      <c r="H35" s="2">
        <v>0</v>
      </c>
      <c r="I35" s="2" t="str">
        <f t="shared" si="4"/>
        <v>x</v>
      </c>
      <c r="J35" s="21"/>
      <c r="K35" s="22"/>
    </row>
    <row r="36" spans="1:11" ht="13.5" customHeight="1" x14ac:dyDescent="0.25">
      <c r="A36" s="2">
        <f t="shared" si="2"/>
        <v>0</v>
      </c>
      <c r="C36" s="8">
        <f t="shared" si="3"/>
        <v>0</v>
      </c>
      <c r="E36" s="2" t="s">
        <v>667</v>
      </c>
      <c r="F36" s="8">
        <v>0</v>
      </c>
      <c r="H36" s="2">
        <v>0</v>
      </c>
      <c r="I36" s="2" t="str">
        <f t="shared" si="4"/>
        <v>x</v>
      </c>
      <c r="J36" s="21"/>
      <c r="K36" s="22"/>
    </row>
    <row r="37" spans="1:11" ht="18" customHeight="1" x14ac:dyDescent="0.3">
      <c r="A37" s="4">
        <f>SUM(A28:A36)</f>
        <v>0</v>
      </c>
      <c r="C37" s="4">
        <f>SUM(C28:C36)</f>
        <v>0</v>
      </c>
      <c r="E37" s="17" t="s">
        <v>668</v>
      </c>
      <c r="F37" s="4">
        <f>SUM(F28:F36)</f>
        <v>0</v>
      </c>
      <c r="H37" s="4">
        <f>SUM(H28:H36)</f>
        <v>0</v>
      </c>
      <c r="I37" s="2" t="str">
        <f t="shared" si="4"/>
        <v>x</v>
      </c>
    </row>
    <row r="38" spans="1:11" ht="13.5" customHeight="1" x14ac:dyDescent="0.25">
      <c r="F38" s="8"/>
      <c r="I38" s="2" t="str">
        <f>IF(SUM(A37:H37)=0,"x","")</f>
        <v>x</v>
      </c>
      <c r="J38" s="8"/>
    </row>
    <row r="39" spans="1:11" ht="13.5" customHeight="1" x14ac:dyDescent="0.25">
      <c r="F39" s="8"/>
      <c r="I39" s="2" t="str">
        <f>IF(SUM(A37:H37)=0,"x","")</f>
        <v>x</v>
      </c>
      <c r="J39" s="8"/>
    </row>
    <row r="40" spans="1:11" ht="13.5" customHeight="1" x14ac:dyDescent="0.3">
      <c r="E40" s="6" t="s">
        <v>669</v>
      </c>
      <c r="F40" s="8"/>
      <c r="I40" s="2" t="str">
        <f>IF(SUM(A54:H54)=0,"x","")</f>
        <v>x</v>
      </c>
      <c r="J40" s="8"/>
    </row>
    <row r="41" spans="1:11" ht="13.5" customHeight="1" x14ac:dyDescent="0.25">
      <c r="F41" s="8"/>
      <c r="I41" s="2" t="str">
        <f>IF(SUM(A54:H54)=0,"x","")</f>
        <v>x</v>
      </c>
      <c r="J41" s="8"/>
    </row>
    <row r="42" spans="1:11" ht="13.5" customHeight="1" x14ac:dyDescent="0.25">
      <c r="A42" s="2">
        <f t="shared" ref="A42:A51" si="5">K42</f>
        <v>0</v>
      </c>
      <c r="C42" s="8">
        <f t="shared" ref="C42:C51" si="6">J42</f>
        <v>0</v>
      </c>
      <c r="E42" s="2" t="s">
        <v>670</v>
      </c>
      <c r="F42" s="8">
        <v>0</v>
      </c>
      <c r="H42" s="2">
        <v>0</v>
      </c>
      <c r="I42" s="2" t="str">
        <f t="shared" ref="I42:I55" si="7">IF(SUM(A42:H42)=0,"x","")</f>
        <v>x</v>
      </c>
      <c r="J42" s="22"/>
      <c r="K42" s="22"/>
    </row>
    <row r="43" spans="1:11" ht="13.5" customHeight="1" x14ac:dyDescent="0.25">
      <c r="A43" s="2">
        <f t="shared" si="5"/>
        <v>0</v>
      </c>
      <c r="C43" s="8">
        <f t="shared" si="6"/>
        <v>0</v>
      </c>
      <c r="E43" s="2" t="s">
        <v>671</v>
      </c>
      <c r="F43" s="8">
        <v>0</v>
      </c>
      <c r="H43" s="2">
        <v>0</v>
      </c>
      <c r="I43" s="2" t="str">
        <f t="shared" si="7"/>
        <v>x</v>
      </c>
      <c r="J43" s="22"/>
      <c r="K43" s="22"/>
    </row>
    <row r="44" spans="1:11" ht="13.5" customHeight="1" x14ac:dyDescent="0.25">
      <c r="A44" s="2">
        <f t="shared" si="5"/>
        <v>0</v>
      </c>
      <c r="C44" s="8">
        <f t="shared" si="6"/>
        <v>0</v>
      </c>
      <c r="E44" s="2" t="s">
        <v>672</v>
      </c>
      <c r="F44" s="8">
        <v>0</v>
      </c>
      <c r="H44" s="2">
        <v>0</v>
      </c>
      <c r="I44" s="2" t="str">
        <f t="shared" si="7"/>
        <v>x</v>
      </c>
      <c r="J44" s="22"/>
      <c r="K44" s="22"/>
    </row>
    <row r="45" spans="1:11" ht="13.5" customHeight="1" x14ac:dyDescent="0.25">
      <c r="A45" s="2">
        <f t="shared" si="5"/>
        <v>0</v>
      </c>
      <c r="C45" s="8">
        <f t="shared" si="6"/>
        <v>0</v>
      </c>
      <c r="E45" s="2" t="s">
        <v>673</v>
      </c>
      <c r="F45" s="8">
        <v>0</v>
      </c>
      <c r="H45" s="2">
        <v>0</v>
      </c>
      <c r="I45" s="2" t="str">
        <f t="shared" si="7"/>
        <v>x</v>
      </c>
      <c r="J45" s="22"/>
      <c r="K45" s="22"/>
    </row>
    <row r="46" spans="1:11" ht="13.5" customHeight="1" x14ac:dyDescent="0.25">
      <c r="A46" s="2">
        <f t="shared" si="5"/>
        <v>0</v>
      </c>
      <c r="C46" s="8">
        <f t="shared" si="6"/>
        <v>0</v>
      </c>
      <c r="D46" s="23"/>
      <c r="E46" s="2" t="s">
        <v>681</v>
      </c>
      <c r="F46" s="8">
        <v>0</v>
      </c>
      <c r="H46" s="2">
        <v>0</v>
      </c>
      <c r="I46" s="2" t="str">
        <f t="shared" si="7"/>
        <v>x</v>
      </c>
      <c r="J46" s="22"/>
      <c r="K46" s="22"/>
    </row>
    <row r="47" spans="1:11" ht="13.5" customHeight="1" x14ac:dyDescent="0.25">
      <c r="A47" s="2">
        <f t="shared" si="5"/>
        <v>0</v>
      </c>
      <c r="C47" s="8">
        <f t="shared" si="6"/>
        <v>0</v>
      </c>
      <c r="E47" s="2" t="s">
        <v>674</v>
      </c>
      <c r="F47" s="8">
        <v>0</v>
      </c>
      <c r="H47" s="2">
        <v>0</v>
      </c>
      <c r="I47" s="2" t="str">
        <f t="shared" si="7"/>
        <v>x</v>
      </c>
      <c r="J47" s="22"/>
      <c r="K47" s="22"/>
    </row>
    <row r="48" spans="1:11" ht="13.5" customHeight="1" x14ac:dyDescent="0.25">
      <c r="A48" s="2">
        <f t="shared" si="5"/>
        <v>0</v>
      </c>
      <c r="C48" s="8">
        <f t="shared" si="6"/>
        <v>0</v>
      </c>
      <c r="E48" s="2" t="s">
        <v>675</v>
      </c>
      <c r="F48" s="8">
        <v>0</v>
      </c>
      <c r="H48" s="2">
        <v>0</v>
      </c>
      <c r="I48" s="2" t="str">
        <f t="shared" si="7"/>
        <v>x</v>
      </c>
      <c r="J48" s="21"/>
      <c r="K48" s="22"/>
    </row>
    <row r="49" spans="1:11" ht="13.5" customHeight="1" x14ac:dyDescent="0.25">
      <c r="A49" s="2">
        <f t="shared" si="5"/>
        <v>0</v>
      </c>
      <c r="C49" s="8">
        <f t="shared" si="6"/>
        <v>0</v>
      </c>
      <c r="E49" s="2" t="s">
        <v>682</v>
      </c>
      <c r="F49" s="8">
        <v>0</v>
      </c>
      <c r="H49" s="2">
        <v>0</v>
      </c>
      <c r="I49" s="2" t="str">
        <f t="shared" si="7"/>
        <v>x</v>
      </c>
      <c r="J49" s="21"/>
      <c r="K49" s="22"/>
    </row>
    <row r="50" spans="1:11" ht="13.5" customHeight="1" x14ac:dyDescent="0.25">
      <c r="A50" s="2">
        <f t="shared" si="5"/>
        <v>0</v>
      </c>
      <c r="C50" s="8">
        <f t="shared" si="6"/>
        <v>0</v>
      </c>
      <c r="E50" s="2" t="s">
        <v>676</v>
      </c>
      <c r="F50" s="8">
        <v>0</v>
      </c>
      <c r="H50" s="2">
        <v>0</v>
      </c>
      <c r="I50" s="2" t="str">
        <f t="shared" si="7"/>
        <v>x</v>
      </c>
      <c r="J50" s="21"/>
      <c r="K50" s="22"/>
    </row>
    <row r="51" spans="1:11" ht="13.5" customHeight="1" x14ac:dyDescent="0.25">
      <c r="A51" s="2">
        <f t="shared" si="5"/>
        <v>0</v>
      </c>
      <c r="C51" s="8">
        <f t="shared" si="6"/>
        <v>0</v>
      </c>
      <c r="E51" s="2" t="s">
        <v>677</v>
      </c>
      <c r="F51" s="8"/>
      <c r="I51" s="2" t="str">
        <f t="shared" si="7"/>
        <v>x</v>
      </c>
      <c r="J51" s="21"/>
      <c r="K51" s="22"/>
    </row>
    <row r="52" spans="1:11" ht="13.5" customHeight="1" x14ac:dyDescent="0.25">
      <c r="A52" s="2">
        <v>0</v>
      </c>
      <c r="C52" s="8">
        <v>0</v>
      </c>
      <c r="E52" s="2" t="s">
        <v>678</v>
      </c>
      <c r="F52" s="8"/>
      <c r="I52" s="2" t="str">
        <f t="shared" si="7"/>
        <v>x</v>
      </c>
      <c r="J52" s="21"/>
      <c r="K52" s="22"/>
    </row>
    <row r="53" spans="1:11" ht="13.5" customHeight="1" x14ac:dyDescent="0.25">
      <c r="E53" s="2" t="s">
        <v>683</v>
      </c>
      <c r="F53" s="8">
        <v>0</v>
      </c>
      <c r="H53" s="2">
        <v>0</v>
      </c>
      <c r="I53" s="2" t="str">
        <f t="shared" si="7"/>
        <v>x</v>
      </c>
      <c r="J53" s="21"/>
      <c r="K53" s="22"/>
    </row>
    <row r="54" spans="1:11" ht="18" customHeight="1" x14ac:dyDescent="0.3">
      <c r="A54" s="4">
        <f>SUM(A41:A53)</f>
        <v>0</v>
      </c>
      <c r="C54" s="4">
        <f>SUM(C41:C53)</f>
        <v>0</v>
      </c>
      <c r="E54" s="17" t="s">
        <v>679</v>
      </c>
      <c r="F54" s="4">
        <f>SUM(F41:F53)</f>
        <v>0</v>
      </c>
      <c r="H54" s="4">
        <f>SUM(H41:H53)</f>
        <v>0</v>
      </c>
      <c r="I54" s="2" t="str">
        <f t="shared" si="7"/>
        <v>x</v>
      </c>
    </row>
    <row r="55" spans="1:11" ht="18" customHeight="1" x14ac:dyDescent="0.3">
      <c r="A55" s="4">
        <v>0</v>
      </c>
      <c r="C55" s="4">
        <v>0</v>
      </c>
      <c r="E55" s="6" t="s">
        <v>680</v>
      </c>
      <c r="F55" s="4">
        <v>0</v>
      </c>
      <c r="H55" s="4">
        <v>0</v>
      </c>
      <c r="I55" s="2" t="str">
        <f t="shared" si="7"/>
        <v>x</v>
      </c>
      <c r="J55" s="8"/>
    </row>
    <row r="56" spans="1:11" ht="13.5" customHeight="1" x14ac:dyDescent="0.3">
      <c r="A56" s="6"/>
      <c r="C56" s="6"/>
      <c r="E56" s="6"/>
      <c r="F56" s="6"/>
      <c r="H56" s="6"/>
      <c r="I56" s="2" t="str">
        <f>IF(SUM(A55:H55)=0,"x","")</f>
        <v>x</v>
      </c>
      <c r="J56" s="8"/>
    </row>
    <row r="57" spans="1:11" ht="13.5" customHeight="1" x14ac:dyDescent="0.3">
      <c r="A57" s="6"/>
      <c r="C57" s="6"/>
      <c r="E57" s="6"/>
      <c r="F57" s="6"/>
      <c r="H57" s="6"/>
      <c r="J57" s="8"/>
    </row>
    <row r="58" spans="1:11" ht="13.5" customHeight="1" x14ac:dyDescent="0.25">
      <c r="A58" s="2">
        <f>A24+A37+A54+A55</f>
        <v>0</v>
      </c>
      <c r="C58" s="2">
        <f>C24+C37+C54+C55</f>
        <v>0</v>
      </c>
      <c r="E58" s="2" t="s">
        <v>684</v>
      </c>
      <c r="F58" s="2">
        <f>F24+F37+F54+F55</f>
        <v>0</v>
      </c>
      <c r="H58" s="2">
        <f>H24+H37+H54+H55</f>
        <v>0</v>
      </c>
    </row>
    <row r="59" spans="1:11" ht="13.5" customHeight="1" x14ac:dyDescent="0.25">
      <c r="A59" s="2">
        <f>K59</f>
        <v>0</v>
      </c>
      <c r="C59" s="8">
        <f>'Balance sheet'!A53</f>
        <v>0</v>
      </c>
      <c r="E59" s="2" t="s">
        <v>685</v>
      </c>
      <c r="F59" s="8">
        <f>'Balance sheet'!H53</f>
        <v>0</v>
      </c>
      <c r="H59" s="2">
        <v>0</v>
      </c>
      <c r="J59" s="8"/>
      <c r="K59" s="22"/>
    </row>
    <row r="60" spans="1:11" ht="18" customHeight="1" x14ac:dyDescent="0.3">
      <c r="A60" s="4">
        <f>SUM(A58:A59)</f>
        <v>0</v>
      </c>
      <c r="C60" s="4">
        <f>SUM(C58:C59)</f>
        <v>0</v>
      </c>
      <c r="E60" s="18" t="s">
        <v>686</v>
      </c>
      <c r="F60" s="4">
        <f>SUM(F58:F59)</f>
        <v>0</v>
      </c>
      <c r="H60" s="4">
        <f>SUM(H58:H59)</f>
        <v>0</v>
      </c>
    </row>
    <row r="61" spans="1:11" x14ac:dyDescent="0.25">
      <c r="I61" s="1"/>
      <c r="J61" s="8"/>
    </row>
    <row r="62" spans="1:11" x14ac:dyDescent="0.25">
      <c r="I62" s="1"/>
      <c r="J62" s="8"/>
    </row>
    <row r="63" spans="1:11" ht="13" x14ac:dyDescent="0.3">
      <c r="D63" s="6"/>
      <c r="E63" s="6"/>
      <c r="I63" s="1"/>
    </row>
    <row r="64" spans="1:11" x14ac:dyDescent="0.25">
      <c r="A64" s="1"/>
      <c r="C64" s="1"/>
      <c r="D64" s="1"/>
      <c r="E64" s="1"/>
      <c r="I64" s="1"/>
    </row>
    <row r="65" spans="1:9" x14ac:dyDescent="0.25">
      <c r="A65" s="1"/>
      <c r="C65" s="1"/>
      <c r="D65" s="1"/>
      <c r="E65" s="1"/>
      <c r="I65" s="1"/>
    </row>
    <row r="66" spans="1:9" x14ac:dyDescent="0.25">
      <c r="A66" s="1"/>
      <c r="C66" s="1"/>
      <c r="D66" s="1"/>
      <c r="E66" s="1"/>
      <c r="I66" s="1"/>
    </row>
    <row r="67" spans="1:9" x14ac:dyDescent="0.25">
      <c r="A67" s="1"/>
      <c r="C67" s="1"/>
      <c r="D67" s="1"/>
      <c r="E67" s="1"/>
      <c r="I67" s="1"/>
    </row>
    <row r="68" spans="1:9" x14ac:dyDescent="0.25">
      <c r="A68" s="1"/>
      <c r="C68" s="1"/>
      <c r="D68" s="1"/>
      <c r="E68" s="1"/>
      <c r="I68" s="1"/>
    </row>
    <row r="69" spans="1:9" x14ac:dyDescent="0.25">
      <c r="A69" s="1"/>
      <c r="C69" s="1"/>
      <c r="D69" s="1"/>
      <c r="E69" s="1"/>
      <c r="I69" s="1"/>
    </row>
    <row r="70" spans="1:9" x14ac:dyDescent="0.25">
      <c r="A70" s="1"/>
      <c r="C70" s="1"/>
      <c r="D70" s="1"/>
      <c r="E70" s="1"/>
      <c r="I70" s="1"/>
    </row>
    <row r="71" spans="1:9" x14ac:dyDescent="0.25">
      <c r="A71" s="1"/>
      <c r="C71" s="1"/>
      <c r="D71" s="1"/>
      <c r="E71" s="1"/>
      <c r="I71" s="1"/>
    </row>
    <row r="72" spans="1:9" x14ac:dyDescent="0.25">
      <c r="A72" s="1"/>
      <c r="C72" s="1"/>
      <c r="D72" s="1"/>
      <c r="E72" s="1"/>
      <c r="I72" s="1"/>
    </row>
    <row r="73" spans="1:9" x14ac:dyDescent="0.25">
      <c r="A73" s="1"/>
      <c r="C73" s="1"/>
      <c r="D73" s="1"/>
      <c r="E73" s="1"/>
    </row>
    <row r="74" spans="1:9" x14ac:dyDescent="0.25">
      <c r="A74" s="1"/>
      <c r="C74" s="1"/>
      <c r="D74" s="1"/>
      <c r="E74" s="1"/>
    </row>
    <row r="75" spans="1:9" x14ac:dyDescent="0.25">
      <c r="A75" s="1"/>
      <c r="C75" s="1"/>
      <c r="D75" s="1"/>
      <c r="E75" s="1"/>
    </row>
  </sheetData>
  <autoFilter ref="A1:I60" xr:uid="{00000000-0009-0000-0000-000006000000}"/>
  <mergeCells count="3">
    <mergeCell ref="A2:H2"/>
    <mergeCell ref="A3:H3"/>
    <mergeCell ref="A5:H5"/>
  </mergeCells>
  <phoneticPr fontId="21" type="noConversion"/>
  <pageMargins left="0.98425196850393704" right="0.59055118110236227" top="0.98425196850393704" bottom="0.98425196850393704" header="0.51181102362204722" footer="0.51181102362204722"/>
  <pageSetup paperSize="9" scale="67" fitToHeight="0" orientation="portrait" r:id="rId1"/>
  <headerFooter alignWithMargins="0"/>
  <customProperties>
    <customPr name="OrphanNamesChecked" r:id="rId2"/>
  </customProperties>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1A520-F55D-400F-A5C9-5855DA085C24}">
  <dimension ref="A1:O1098"/>
  <sheetViews>
    <sheetView showGridLines="0" view="pageBreakPreview" topLeftCell="A1080" zoomScale="90" zoomScaleNormal="90" zoomScaleSheetLayoutView="90" workbookViewId="0">
      <selection activeCell="H1062" sqref="H1062"/>
    </sheetView>
  </sheetViews>
  <sheetFormatPr defaultColWidth="9.1796875" defaultRowHeight="12.5" x14ac:dyDescent="0.25"/>
  <cols>
    <col min="1" max="1" width="15.54296875" style="48" customWidth="1"/>
    <col min="2" max="2" width="17.1796875" style="48" customWidth="1"/>
    <col min="3" max="3" width="3.54296875" style="48" customWidth="1"/>
    <col min="4" max="6" width="15.54296875" style="48" customWidth="1"/>
    <col min="7" max="7" width="6.81640625" style="48" customWidth="1"/>
    <col min="8" max="9" width="13.54296875" style="48" customWidth="1"/>
    <col min="10" max="16384" width="9.1796875" style="48"/>
  </cols>
  <sheetData>
    <row r="1" spans="1:12" s="58" customFormat="1" ht="13" x14ac:dyDescent="0.3">
      <c r="A1" s="53" t="s">
        <v>19</v>
      </c>
      <c r="B1" s="54" t="s">
        <v>20</v>
      </c>
      <c r="C1" s="54"/>
      <c r="D1" s="54"/>
      <c r="E1" s="54"/>
      <c r="F1" s="54"/>
      <c r="G1" s="54"/>
      <c r="H1" s="54"/>
      <c r="I1" s="54"/>
    </row>
    <row r="2" spans="1:12" s="58" customFormat="1" x14ac:dyDescent="0.25">
      <c r="A2" s="54"/>
      <c r="B2" s="54" t="s">
        <v>21</v>
      </c>
      <c r="C2" s="54"/>
      <c r="D2" s="54"/>
      <c r="E2" s="54"/>
      <c r="F2" s="54"/>
      <c r="G2" s="54"/>
      <c r="H2" s="54"/>
      <c r="I2" s="54"/>
    </row>
    <row r="4" spans="1:12" s="51" customFormat="1" ht="23" x14ac:dyDescent="0.5">
      <c r="A4" s="318" t="str">
        <f>'Front page'!B16</f>
        <v>Consolidated financial statements</v>
      </c>
      <c r="B4" s="318"/>
      <c r="C4" s="318"/>
      <c r="D4" s="318"/>
      <c r="E4" s="318"/>
      <c r="F4" s="318"/>
      <c r="G4" s="318"/>
      <c r="H4" s="318"/>
      <c r="I4" s="318"/>
      <c r="J4" s="279"/>
      <c r="K4" s="279"/>
      <c r="L4" s="279"/>
    </row>
    <row r="5" spans="1:12" s="51" customFormat="1" ht="23" x14ac:dyDescent="0.5">
      <c r="A5" s="318" t="str">
        <f>'Front page'!B20</f>
        <v>Enighet AS</v>
      </c>
      <c r="B5" s="318"/>
      <c r="C5" s="318"/>
      <c r="D5" s="318"/>
      <c r="E5" s="318"/>
      <c r="F5" s="318"/>
      <c r="G5" s="318"/>
      <c r="H5" s="318"/>
      <c r="I5" s="318"/>
      <c r="J5" s="69"/>
      <c r="K5" s="69"/>
      <c r="L5" s="69"/>
    </row>
    <row r="6" spans="1:12" s="51" customFormat="1" ht="23" x14ac:dyDescent="0.5">
      <c r="A6" s="279"/>
      <c r="D6" s="70"/>
      <c r="E6" s="70"/>
      <c r="F6" s="70"/>
      <c r="G6" s="71"/>
      <c r="H6" s="71"/>
      <c r="I6" s="71"/>
    </row>
    <row r="7" spans="1:12" s="51" customFormat="1" ht="23" x14ac:dyDescent="0.5">
      <c r="A7" s="319" t="s">
        <v>782</v>
      </c>
      <c r="B7" s="320"/>
      <c r="C7" s="320"/>
      <c r="D7" s="320"/>
      <c r="E7" s="320"/>
      <c r="F7" s="320"/>
      <c r="G7" s="320"/>
      <c r="H7" s="320"/>
      <c r="I7" s="320"/>
      <c r="J7" s="69"/>
      <c r="K7" s="69"/>
      <c r="L7" s="69"/>
    </row>
    <row r="8" spans="1:12" s="51" customFormat="1" x14ac:dyDescent="0.25">
      <c r="G8" s="72"/>
      <c r="H8" s="72"/>
      <c r="I8" s="72"/>
    </row>
    <row r="9" spans="1:12" s="51" customFormat="1" x14ac:dyDescent="0.25">
      <c r="G9" s="72"/>
      <c r="H9" s="72"/>
      <c r="I9" s="72"/>
    </row>
    <row r="10" spans="1:12" s="74" customFormat="1" ht="16.5" x14ac:dyDescent="0.35">
      <c r="A10" s="73" t="s">
        <v>50</v>
      </c>
      <c r="B10" s="200" t="s">
        <v>202</v>
      </c>
      <c r="G10" s="75"/>
      <c r="H10" s="75"/>
      <c r="I10" s="75"/>
    </row>
    <row r="11" spans="1:12" s="77" customFormat="1" ht="12.75" customHeight="1" x14ac:dyDescent="0.3">
      <c r="A11" s="76"/>
      <c r="B11" s="76"/>
      <c r="G11" s="78"/>
      <c r="H11" s="78"/>
      <c r="I11" s="202"/>
    </row>
    <row r="12" spans="1:12" s="77" customFormat="1" ht="12.75" customHeight="1" x14ac:dyDescent="0.25">
      <c r="A12" s="201" t="s">
        <v>771</v>
      </c>
      <c r="G12" s="78"/>
      <c r="H12" s="78"/>
      <c r="I12" s="78"/>
    </row>
    <row r="13" spans="1:12" s="77" customFormat="1" ht="12.75" customHeight="1" x14ac:dyDescent="0.25">
      <c r="A13" s="201" t="s">
        <v>772</v>
      </c>
      <c r="G13" s="78"/>
      <c r="H13" s="78"/>
      <c r="I13" s="78"/>
    </row>
    <row r="14" spans="1:12" s="77" customFormat="1" ht="12.75" customHeight="1" x14ac:dyDescent="0.25">
      <c r="G14" s="78"/>
      <c r="H14" s="78"/>
      <c r="I14" s="78"/>
    </row>
    <row r="15" spans="1:12" s="51" customFormat="1" ht="12.75" customHeight="1" x14ac:dyDescent="0.3">
      <c r="A15" s="202" t="s">
        <v>774</v>
      </c>
      <c r="G15" s="72"/>
      <c r="H15" s="72"/>
      <c r="I15" s="72"/>
    </row>
    <row r="16" spans="1:12" s="51" customFormat="1" ht="12.75" customHeight="1" x14ac:dyDescent="0.25">
      <c r="A16" s="58" t="s">
        <v>203</v>
      </c>
      <c r="G16" s="72"/>
      <c r="H16" s="72"/>
      <c r="I16" s="72"/>
    </row>
    <row r="17" spans="1:10" s="51" customFormat="1" ht="12.75" customHeight="1" x14ac:dyDescent="0.25">
      <c r="A17" s="58" t="s">
        <v>204</v>
      </c>
      <c r="G17" s="72"/>
      <c r="H17" s="72"/>
      <c r="I17" s="72"/>
    </row>
    <row r="18" spans="1:10" s="51" customFormat="1" ht="12.75" customHeight="1" x14ac:dyDescent="0.25">
      <c r="A18" s="58" t="s">
        <v>205</v>
      </c>
      <c r="G18" s="72"/>
      <c r="H18" s="72"/>
      <c r="I18" s="72"/>
    </row>
    <row r="19" spans="1:10" s="51" customFormat="1" ht="12.75" customHeight="1" x14ac:dyDescent="0.25">
      <c r="A19" s="58" t="s">
        <v>206</v>
      </c>
      <c r="G19" s="72"/>
      <c r="H19" s="72"/>
      <c r="I19" s="72"/>
    </row>
    <row r="20" spans="1:10" s="51" customFormat="1" ht="12.75" customHeight="1" x14ac:dyDescent="0.25">
      <c r="A20" s="58" t="s">
        <v>207</v>
      </c>
      <c r="G20" s="72"/>
      <c r="H20" s="72"/>
      <c r="I20" s="72"/>
    </row>
    <row r="21" spans="1:10" s="51" customFormat="1" ht="12.75" customHeight="1" x14ac:dyDescent="0.25">
      <c r="A21" s="58" t="s">
        <v>208</v>
      </c>
      <c r="G21" s="72"/>
      <c r="H21" s="72"/>
      <c r="I21" s="72"/>
    </row>
    <row r="22" spans="1:10" s="51" customFormat="1" ht="12.75" customHeight="1" x14ac:dyDescent="0.25">
      <c r="A22" s="58" t="s">
        <v>209</v>
      </c>
      <c r="G22" s="72"/>
      <c r="H22" s="72"/>
      <c r="I22" s="72"/>
    </row>
    <row r="23" spans="1:10" s="51" customFormat="1" ht="12.75" customHeight="1" x14ac:dyDescent="0.25">
      <c r="G23" s="72"/>
      <c r="H23" s="72"/>
      <c r="I23" s="72"/>
    </row>
    <row r="24" spans="1:10" s="51" customFormat="1" ht="12.75" customHeight="1" x14ac:dyDescent="0.25">
      <c r="A24" s="58" t="s">
        <v>210</v>
      </c>
      <c r="G24" s="72"/>
      <c r="H24" s="72"/>
      <c r="I24" s="72"/>
    </row>
    <row r="25" spans="1:10" s="51" customFormat="1" ht="12.75" customHeight="1" x14ac:dyDescent="0.25">
      <c r="A25" s="58" t="s">
        <v>211</v>
      </c>
      <c r="G25" s="72"/>
      <c r="H25" s="72"/>
      <c r="I25" s="72"/>
    </row>
    <row r="26" spans="1:10" s="51" customFormat="1" ht="12.75" customHeight="1" x14ac:dyDescent="0.25">
      <c r="A26" s="58" t="s">
        <v>212</v>
      </c>
    </row>
    <row r="27" spans="1:10" s="51" customFormat="1" ht="12.75" customHeight="1" x14ac:dyDescent="0.25">
      <c r="A27" s="58" t="s">
        <v>213</v>
      </c>
    </row>
    <row r="28" spans="1:10" s="51" customFormat="1" ht="12.75" customHeight="1" x14ac:dyDescent="0.25"/>
    <row r="29" spans="1:10" s="51" customFormat="1" ht="12.75" customHeight="1" x14ac:dyDescent="0.3">
      <c r="A29" s="202" t="s">
        <v>94</v>
      </c>
      <c r="J29" s="77"/>
    </row>
    <row r="30" spans="1:10" s="51" customFormat="1" ht="12.75" customHeight="1" x14ac:dyDescent="0.3">
      <c r="A30" s="62" t="s">
        <v>274</v>
      </c>
      <c r="J30" s="77"/>
    </row>
    <row r="31" spans="1:10" s="51" customFormat="1" ht="12.75" customHeight="1" x14ac:dyDescent="0.25">
      <c r="A31" s="58" t="s">
        <v>275</v>
      </c>
    </row>
    <row r="32" spans="1:10" s="51" customFormat="1" ht="12.75" customHeight="1" x14ac:dyDescent="0.25">
      <c r="A32" s="58" t="s">
        <v>276</v>
      </c>
    </row>
    <row r="33" spans="1:9" s="51" customFormat="1" ht="12.75" customHeight="1" x14ac:dyDescent="0.25">
      <c r="A33" s="58" t="s">
        <v>277</v>
      </c>
    </row>
    <row r="34" spans="1:9" s="51" customFormat="1" ht="12.75" customHeight="1" x14ac:dyDescent="0.25">
      <c r="A34" s="58"/>
    </row>
    <row r="35" spans="1:9" s="51" customFormat="1" ht="12.75" customHeight="1" x14ac:dyDescent="0.3">
      <c r="A35" s="62" t="s">
        <v>278</v>
      </c>
    </row>
    <row r="36" spans="1:9" s="51" customFormat="1" ht="12.75" customHeight="1" x14ac:dyDescent="0.25">
      <c r="A36" s="58" t="s">
        <v>279</v>
      </c>
    </row>
    <row r="37" spans="1:9" s="51" customFormat="1" ht="12.75" customHeight="1" x14ac:dyDescent="0.25">
      <c r="A37" s="58" t="s">
        <v>280</v>
      </c>
    </row>
    <row r="38" spans="1:9" s="51" customFormat="1" ht="12.75" customHeight="1" x14ac:dyDescent="0.25">
      <c r="A38" s="58" t="s">
        <v>281</v>
      </c>
    </row>
    <row r="39" spans="1:9" s="51" customFormat="1" ht="12.75" customHeight="1" x14ac:dyDescent="0.25"/>
    <row r="40" spans="1:9" s="51" customFormat="1" ht="12.75" customHeight="1" x14ac:dyDescent="0.3">
      <c r="A40" s="202" t="s">
        <v>282</v>
      </c>
      <c r="I40" s="58"/>
    </row>
    <row r="41" spans="1:9" s="51" customFormat="1" ht="12.75" customHeight="1" x14ac:dyDescent="0.25">
      <c r="A41" s="58" t="s">
        <v>283</v>
      </c>
    </row>
    <row r="42" spans="1:9" s="51" customFormat="1" ht="12.75" customHeight="1" x14ac:dyDescent="0.25">
      <c r="A42" s="58" t="s">
        <v>284</v>
      </c>
    </row>
    <row r="43" spans="1:9" s="51" customFormat="1" ht="12.75" customHeight="1" x14ac:dyDescent="0.25">
      <c r="A43" s="58" t="s">
        <v>285</v>
      </c>
    </row>
    <row r="44" spans="1:9" s="51" customFormat="1" ht="12.75" customHeight="1" x14ac:dyDescent="0.25">
      <c r="A44" s="58" t="s">
        <v>286</v>
      </c>
    </row>
    <row r="45" spans="1:9" s="51" customFormat="1" ht="12.75" customHeight="1" x14ac:dyDescent="0.25"/>
    <row r="46" spans="1:9" s="51" customFormat="1" ht="12.75" customHeight="1" x14ac:dyDescent="0.3">
      <c r="A46" s="203" t="s">
        <v>308</v>
      </c>
    </row>
    <row r="47" spans="1:9" s="51" customFormat="1" ht="12.75" customHeight="1" x14ac:dyDescent="0.25">
      <c r="A47" s="201" t="s">
        <v>309</v>
      </c>
    </row>
    <row r="48" spans="1:9" s="51" customFormat="1" ht="12.75" customHeight="1" x14ac:dyDescent="0.25">
      <c r="A48" s="201" t="s">
        <v>310</v>
      </c>
    </row>
    <row r="49" spans="1:9" s="51" customFormat="1" ht="12.75" customHeight="1" x14ac:dyDescent="0.25">
      <c r="A49" s="201" t="s">
        <v>311</v>
      </c>
    </row>
    <row r="50" spans="1:9" s="51" customFormat="1" ht="12.75" customHeight="1" x14ac:dyDescent="0.25"/>
    <row r="51" spans="1:9" s="51" customFormat="1" ht="12.75" customHeight="1" x14ac:dyDescent="0.3">
      <c r="A51" s="203" t="s">
        <v>313</v>
      </c>
      <c r="I51" s="63"/>
    </row>
    <row r="52" spans="1:9" s="51" customFormat="1" ht="12.75" customHeight="1" x14ac:dyDescent="0.25">
      <c r="A52" s="201" t="s">
        <v>314</v>
      </c>
    </row>
    <row r="53" spans="1:9" s="51" customFormat="1" ht="12.75" customHeight="1" x14ac:dyDescent="0.25">
      <c r="A53" s="201" t="s">
        <v>315</v>
      </c>
    </row>
    <row r="54" spans="1:9" s="51" customFormat="1" ht="12.75" customHeight="1" x14ac:dyDescent="0.25">
      <c r="A54" s="201"/>
    </row>
    <row r="55" spans="1:9" s="51" customFormat="1" ht="12.75" customHeight="1" x14ac:dyDescent="0.25">
      <c r="A55" s="201" t="s">
        <v>689</v>
      </c>
    </row>
    <row r="56" spans="1:9" s="51" customFormat="1" ht="12.75" customHeight="1" x14ac:dyDescent="0.25">
      <c r="A56" s="201" t="s">
        <v>690</v>
      </c>
    </row>
    <row r="57" spans="1:9" s="51" customFormat="1" ht="12.75" customHeight="1" x14ac:dyDescent="0.25"/>
    <row r="58" spans="1:9" s="51" customFormat="1" ht="12.75" customHeight="1" x14ac:dyDescent="0.3">
      <c r="A58" s="203" t="s">
        <v>214</v>
      </c>
    </row>
    <row r="59" spans="1:9" s="51" customFormat="1" ht="12.75" customHeight="1" x14ac:dyDescent="0.25">
      <c r="A59" s="201" t="s">
        <v>215</v>
      </c>
    </row>
    <row r="60" spans="1:9" s="51" customFormat="1" ht="12.75" customHeight="1" x14ac:dyDescent="0.25">
      <c r="A60" s="201" t="s">
        <v>216</v>
      </c>
    </row>
    <row r="61" spans="1:9" s="51" customFormat="1" ht="12.75" customHeight="1" x14ac:dyDescent="0.25">
      <c r="A61" s="201" t="s">
        <v>217</v>
      </c>
    </row>
    <row r="62" spans="1:9" s="51" customFormat="1" ht="12.75" customHeight="1" x14ac:dyDescent="0.25"/>
    <row r="63" spans="1:9" s="51" customFormat="1" ht="12.75" customHeight="1" x14ac:dyDescent="0.25">
      <c r="A63" s="201" t="s">
        <v>218</v>
      </c>
    </row>
    <row r="64" spans="1:9" s="51" customFormat="1" ht="12.75" customHeight="1" x14ac:dyDescent="0.25">
      <c r="A64" s="58"/>
    </row>
    <row r="65" spans="1:9" s="51" customFormat="1" ht="12.75" customHeight="1" x14ac:dyDescent="0.25">
      <c r="A65" s="201" t="s">
        <v>219</v>
      </c>
      <c r="B65" s="58"/>
      <c r="C65" s="58"/>
      <c r="D65" s="58"/>
      <c r="E65" s="58"/>
      <c r="F65" s="58"/>
      <c r="G65" s="58"/>
    </row>
    <row r="66" spans="1:9" s="51" customFormat="1" ht="12.75" customHeight="1" x14ac:dyDescent="0.25">
      <c r="A66" s="201" t="s">
        <v>220</v>
      </c>
      <c r="B66" s="58"/>
      <c r="C66" s="58"/>
      <c r="D66" s="58"/>
      <c r="E66" s="58"/>
      <c r="F66" s="58"/>
      <c r="G66" s="58"/>
    </row>
    <row r="67" spans="1:9" s="51" customFormat="1" ht="12.75" customHeight="1" x14ac:dyDescent="0.25">
      <c r="A67" s="201" t="s">
        <v>226</v>
      </c>
      <c r="B67" s="58"/>
      <c r="C67" s="58"/>
      <c r="D67" s="58"/>
      <c r="E67" s="58"/>
      <c r="F67" s="58"/>
      <c r="G67" s="58"/>
    </row>
    <row r="68" spans="1:9" s="51" customFormat="1" ht="12.75" customHeight="1" x14ac:dyDescent="0.25">
      <c r="A68" s="58"/>
    </row>
    <row r="69" spans="1:9" s="51" customFormat="1" ht="12.75" customHeight="1" x14ac:dyDescent="0.25">
      <c r="A69" s="58" t="s">
        <v>221</v>
      </c>
    </row>
    <row r="70" spans="1:9" s="51" customFormat="1" ht="12.75" customHeight="1" x14ac:dyDescent="0.25"/>
    <row r="71" spans="1:9" s="51" customFormat="1" ht="12.75" customHeight="1" x14ac:dyDescent="0.3">
      <c r="A71" s="203" t="s">
        <v>227</v>
      </c>
    </row>
    <row r="72" spans="1:9" s="51" customFormat="1" ht="12.75" customHeight="1" x14ac:dyDescent="0.25">
      <c r="A72" s="58" t="s">
        <v>775</v>
      </c>
      <c r="B72" s="58"/>
      <c r="C72" s="58"/>
      <c r="D72" s="58"/>
      <c r="E72" s="58"/>
      <c r="F72" s="58"/>
    </row>
    <row r="73" spans="1:9" s="51" customFormat="1" ht="12.75" customHeight="1" x14ac:dyDescent="0.25">
      <c r="A73" s="58" t="s">
        <v>228</v>
      </c>
      <c r="B73" s="58"/>
      <c r="C73" s="58"/>
      <c r="D73" s="58"/>
      <c r="E73" s="58"/>
      <c r="F73" s="58"/>
    </row>
    <row r="74" spans="1:9" s="51" customFormat="1" ht="12.75" customHeight="1" x14ac:dyDescent="0.25">
      <c r="A74" s="58" t="s">
        <v>229</v>
      </c>
      <c r="B74" s="58"/>
      <c r="C74" s="58"/>
      <c r="D74" s="58"/>
      <c r="E74" s="58"/>
      <c r="F74" s="58"/>
    </row>
    <row r="75" spans="1:9" s="51" customFormat="1" ht="12.75" customHeight="1" x14ac:dyDescent="0.25">
      <c r="A75" s="58"/>
    </row>
    <row r="76" spans="1:9" s="51" customFormat="1" ht="12.75" customHeight="1" x14ac:dyDescent="0.25">
      <c r="A76" s="201" t="s">
        <v>230</v>
      </c>
    </row>
    <row r="77" spans="1:9" s="51" customFormat="1" ht="12.75" customHeight="1" x14ac:dyDescent="0.25">
      <c r="A77" s="201" t="s">
        <v>231</v>
      </c>
    </row>
    <row r="78" spans="1:9" s="51" customFormat="1" ht="12.75" customHeight="1" x14ac:dyDescent="0.25">
      <c r="A78" s="201" t="s">
        <v>232</v>
      </c>
    </row>
    <row r="79" spans="1:9" s="51" customFormat="1" ht="12.75" customHeight="1" x14ac:dyDescent="0.25">
      <c r="A79" s="58"/>
    </row>
    <row r="80" spans="1:9" s="51" customFormat="1" ht="12.75" customHeight="1" x14ac:dyDescent="0.25">
      <c r="A80" s="201" t="s">
        <v>233</v>
      </c>
    </row>
    <row r="81" spans="1:9" s="51" customFormat="1" ht="12.75" customHeight="1" x14ac:dyDescent="0.25">
      <c r="A81" s="201" t="s">
        <v>234</v>
      </c>
    </row>
    <row r="82" spans="1:9" s="51" customFormat="1" ht="12.75" customHeight="1" x14ac:dyDescent="0.25">
      <c r="A82" s="201" t="s">
        <v>235</v>
      </c>
    </row>
    <row r="83" spans="1:9" s="51" customFormat="1" ht="12.75" customHeight="1" x14ac:dyDescent="0.25"/>
    <row r="84" spans="1:9" s="51" customFormat="1" ht="12.75" customHeight="1" x14ac:dyDescent="0.3">
      <c r="A84" s="297" t="s">
        <v>236</v>
      </c>
      <c r="B84" s="298"/>
      <c r="C84" s="298"/>
      <c r="D84" s="298"/>
      <c r="E84" s="298"/>
      <c r="F84" s="298"/>
      <c r="G84" s="298"/>
      <c r="H84" s="298"/>
    </row>
    <row r="85" spans="1:9" s="51" customFormat="1" ht="12.75" customHeight="1" x14ac:dyDescent="0.25">
      <c r="A85" s="299" t="s">
        <v>750</v>
      </c>
      <c r="B85" s="298"/>
      <c r="C85" s="298"/>
      <c r="D85" s="298"/>
      <c r="E85" s="298"/>
      <c r="F85" s="298"/>
      <c r="G85" s="298"/>
      <c r="H85" s="298"/>
    </row>
    <row r="86" spans="1:9" s="51" customFormat="1" ht="12.75" customHeight="1" x14ac:dyDescent="0.25"/>
    <row r="87" spans="1:9" s="51" customFormat="1" ht="12.75" customHeight="1" x14ac:dyDescent="0.3">
      <c r="A87" s="202" t="s">
        <v>237</v>
      </c>
    </row>
    <row r="88" spans="1:9" s="51" customFormat="1" ht="12.75" customHeight="1" x14ac:dyDescent="0.25">
      <c r="A88" s="58" t="s">
        <v>238</v>
      </c>
    </row>
    <row r="89" spans="1:9" s="51" customFormat="1" ht="12.75" customHeight="1" x14ac:dyDescent="0.25">
      <c r="A89" s="58" t="s">
        <v>239</v>
      </c>
    </row>
    <row r="90" spans="1:9" s="51" customFormat="1" ht="12.75" customHeight="1" x14ac:dyDescent="0.25">
      <c r="A90" s="58" t="s">
        <v>240</v>
      </c>
    </row>
    <row r="91" spans="1:9" s="51" customFormat="1" ht="12.75" customHeight="1" x14ac:dyDescent="0.25">
      <c r="A91" s="58" t="s">
        <v>241</v>
      </c>
    </row>
    <row r="92" spans="1:9" s="51" customFormat="1" ht="12.75" customHeight="1" x14ac:dyDescent="0.25">
      <c r="A92" s="58" t="s">
        <v>242</v>
      </c>
    </row>
    <row r="93" spans="1:9" s="51" customFormat="1" ht="12.75" customHeight="1" x14ac:dyDescent="0.25"/>
    <row r="94" spans="1:9" s="51" customFormat="1" ht="12.75" customHeight="1" x14ac:dyDescent="0.3">
      <c r="A94" s="203" t="s">
        <v>243</v>
      </c>
      <c r="I94" s="58"/>
    </row>
    <row r="95" spans="1:9" s="51" customFormat="1" ht="12.75" customHeight="1" x14ac:dyDescent="0.25">
      <c r="A95" s="58" t="s">
        <v>244</v>
      </c>
    </row>
    <row r="96" spans="1:9" s="51" customFormat="1" ht="12.75" customHeight="1" x14ac:dyDescent="0.25">
      <c r="A96" s="58" t="s">
        <v>245</v>
      </c>
    </row>
    <row r="97" spans="1:9" s="51" customFormat="1" ht="12.75" customHeight="1" x14ac:dyDescent="0.25">
      <c r="A97" s="58" t="s">
        <v>246</v>
      </c>
    </row>
    <row r="98" spans="1:9" s="51" customFormat="1" ht="12.75" customHeight="1" x14ac:dyDescent="0.25">
      <c r="A98" s="58" t="s">
        <v>247</v>
      </c>
    </row>
    <row r="99" spans="1:9" s="51" customFormat="1" ht="12.75" customHeight="1" x14ac:dyDescent="0.3">
      <c r="A99" s="60"/>
    </row>
    <row r="100" spans="1:9" s="51" customFormat="1" ht="12.75" customHeight="1" x14ac:dyDescent="0.3">
      <c r="A100" s="203" t="s">
        <v>248</v>
      </c>
    </row>
    <row r="101" spans="1:9" s="51" customFormat="1" ht="12.75" customHeight="1" x14ac:dyDescent="0.25">
      <c r="A101" s="58" t="s">
        <v>249</v>
      </c>
    </row>
    <row r="102" spans="1:9" s="51" customFormat="1" ht="12.75" customHeight="1" x14ac:dyDescent="0.25">
      <c r="A102" s="58" t="s">
        <v>250</v>
      </c>
    </row>
    <row r="103" spans="1:9" s="51" customFormat="1" ht="12.75" customHeight="1" x14ac:dyDescent="0.25">
      <c r="A103" s="58" t="s">
        <v>251</v>
      </c>
    </row>
    <row r="104" spans="1:9" s="51" customFormat="1" ht="12.75" customHeight="1" x14ac:dyDescent="0.25"/>
    <row r="105" spans="1:9" s="51" customFormat="1" ht="12.75" customHeight="1" x14ac:dyDescent="0.3">
      <c r="A105" s="202" t="s">
        <v>252</v>
      </c>
    </row>
    <row r="106" spans="1:9" s="51" customFormat="1" ht="12.75" customHeight="1" x14ac:dyDescent="0.25">
      <c r="A106" s="58" t="s">
        <v>253</v>
      </c>
    </row>
    <row r="107" spans="1:9" s="51" customFormat="1" ht="12.75" customHeight="1" x14ac:dyDescent="0.25">
      <c r="A107" s="58" t="s">
        <v>254</v>
      </c>
    </row>
    <row r="108" spans="1:9" s="51" customFormat="1" ht="12.75" customHeight="1" x14ac:dyDescent="0.25">
      <c r="A108" s="58" t="s">
        <v>255</v>
      </c>
    </row>
    <row r="109" spans="1:9" s="51" customFormat="1" ht="12.75" customHeight="1" x14ac:dyDescent="0.25">
      <c r="A109" s="58"/>
    </row>
    <row r="110" spans="1:9" s="51" customFormat="1" ht="12.75" customHeight="1" x14ac:dyDescent="0.3">
      <c r="A110" s="202" t="s">
        <v>256</v>
      </c>
    </row>
    <row r="111" spans="1:9" s="51" customFormat="1" ht="12.75" customHeight="1" x14ac:dyDescent="0.25">
      <c r="A111" s="58" t="s">
        <v>257</v>
      </c>
    </row>
    <row r="112" spans="1:9" s="51" customFormat="1" ht="12.75" customHeight="1" x14ac:dyDescent="0.25">
      <c r="A112" s="58" t="s">
        <v>258</v>
      </c>
    </row>
    <row r="113" spans="1:9" s="51" customFormat="1" ht="12.75" customHeight="1" x14ac:dyDescent="0.25">
      <c r="A113" s="58" t="s">
        <v>259</v>
      </c>
    </row>
    <row r="114" spans="1:9" s="51" customFormat="1" ht="12.75" customHeight="1" x14ac:dyDescent="0.25">
      <c r="A114" s="58" t="s">
        <v>260</v>
      </c>
    </row>
    <row r="115" spans="1:9" s="51" customFormat="1" ht="12.75" customHeight="1" x14ac:dyDescent="0.25"/>
    <row r="116" spans="1:9" s="51" customFormat="1" ht="12.75" customHeight="1" x14ac:dyDescent="0.3">
      <c r="A116" s="203" t="s">
        <v>261</v>
      </c>
    </row>
    <row r="117" spans="1:9" s="51" customFormat="1" ht="12.75" customHeight="1" x14ac:dyDescent="0.25">
      <c r="A117" s="201" t="s">
        <v>262</v>
      </c>
    </row>
    <row r="118" spans="1:9" s="51" customFormat="1" ht="12.75" customHeight="1" x14ac:dyDescent="0.25">
      <c r="A118" s="204" t="s">
        <v>263</v>
      </c>
    </row>
    <row r="119" spans="1:9" s="51" customFormat="1" ht="12.75" customHeight="1" x14ac:dyDescent="0.25">
      <c r="A119" s="204" t="s">
        <v>264</v>
      </c>
    </row>
    <row r="120" spans="1:9" s="51" customFormat="1" ht="12.75" customHeight="1" x14ac:dyDescent="0.25">
      <c r="A120" s="204" t="s">
        <v>265</v>
      </c>
    </row>
    <row r="121" spans="1:9" s="51" customFormat="1" ht="12.75" customHeight="1" x14ac:dyDescent="0.25">
      <c r="A121" s="204" t="s">
        <v>266</v>
      </c>
    </row>
    <row r="122" spans="1:9" s="51" customFormat="1" ht="12.75" customHeight="1" x14ac:dyDescent="0.25">
      <c r="A122" s="201" t="s">
        <v>267</v>
      </c>
    </row>
    <row r="123" spans="1:9" s="51" customFormat="1" ht="12.75" customHeight="1" x14ac:dyDescent="0.25">
      <c r="A123" s="58" t="s">
        <v>268</v>
      </c>
    </row>
    <row r="124" spans="1:9" s="51" customFormat="1" ht="12.75" customHeight="1" x14ac:dyDescent="0.25">
      <c r="A124" s="58"/>
    </row>
    <row r="125" spans="1:9" s="51" customFormat="1" ht="12.75" customHeight="1" x14ac:dyDescent="0.3">
      <c r="A125" s="202" t="s">
        <v>269</v>
      </c>
      <c r="I125" s="58"/>
    </row>
    <row r="126" spans="1:9" s="51" customFormat="1" ht="12.75" customHeight="1" x14ac:dyDescent="0.25"/>
    <row r="127" spans="1:9" s="51" customFormat="1" ht="12.75" customHeight="1" x14ac:dyDescent="0.3">
      <c r="A127" s="202" t="s">
        <v>157</v>
      </c>
    </row>
    <row r="128" spans="1:9" s="51" customFormat="1" ht="12.75" customHeight="1" x14ac:dyDescent="0.25">
      <c r="A128" s="58" t="s">
        <v>270</v>
      </c>
    </row>
    <row r="129" spans="1:9" s="51" customFormat="1" ht="12.75" customHeight="1" x14ac:dyDescent="0.25">
      <c r="A129" s="58" t="s">
        <v>271</v>
      </c>
    </row>
    <row r="130" spans="1:9" s="51" customFormat="1" ht="12.75" customHeight="1" x14ac:dyDescent="0.25">
      <c r="A130" s="58" t="s">
        <v>272</v>
      </c>
    </row>
    <row r="131" spans="1:9" s="51" customFormat="1" ht="12.75" customHeight="1" x14ac:dyDescent="0.25">
      <c r="A131" s="58" t="s">
        <v>273</v>
      </c>
    </row>
    <row r="132" spans="1:9" s="51" customFormat="1" ht="12.75" customHeight="1" x14ac:dyDescent="0.25"/>
    <row r="133" spans="1:9" s="51" customFormat="1" ht="12.75" customHeight="1" x14ac:dyDescent="0.3">
      <c r="A133" s="202" t="s">
        <v>158</v>
      </c>
    </row>
    <row r="134" spans="1:9" s="51" customFormat="1" ht="12.75" customHeight="1" x14ac:dyDescent="0.25">
      <c r="A134" s="58" t="s">
        <v>287</v>
      </c>
    </row>
    <row r="135" spans="1:9" s="51" customFormat="1" ht="12.75" customHeight="1" x14ac:dyDescent="0.25">
      <c r="A135" s="58" t="s">
        <v>288</v>
      </c>
    </row>
    <row r="136" spans="1:9" s="51" customFormat="1" ht="12.75" customHeight="1" x14ac:dyDescent="0.3">
      <c r="A136" s="60"/>
    </row>
    <row r="137" spans="1:9" s="51" customFormat="1" ht="12.75" customHeight="1" x14ac:dyDescent="0.3">
      <c r="A137" s="203" t="s">
        <v>170</v>
      </c>
    </row>
    <row r="138" spans="1:9" s="51" customFormat="1" ht="12.75" customHeight="1" x14ac:dyDescent="0.25">
      <c r="A138" s="58" t="s">
        <v>289</v>
      </c>
    </row>
    <row r="139" spans="1:9" s="51" customFormat="1" ht="12.75" customHeight="1" x14ac:dyDescent="0.25">
      <c r="A139" s="58" t="s">
        <v>290</v>
      </c>
    </row>
    <row r="140" spans="1:9" s="51" customFormat="1" ht="12.75" customHeight="1" x14ac:dyDescent="0.25"/>
    <row r="141" spans="1:9" s="51" customFormat="1" ht="12.75" customHeight="1" x14ac:dyDescent="0.3">
      <c r="A141" s="205" t="s">
        <v>693</v>
      </c>
      <c r="B141" s="57"/>
      <c r="C141" s="57"/>
      <c r="D141" s="57"/>
      <c r="E141" s="57"/>
      <c r="F141" s="57"/>
      <c r="G141" s="58"/>
      <c r="H141" s="59"/>
      <c r="I141" s="59"/>
    </row>
    <row r="142" spans="1:9" s="51" customFormat="1" ht="12.75" customHeight="1" x14ac:dyDescent="0.3">
      <c r="A142" s="202" t="s">
        <v>297</v>
      </c>
      <c r="B142" s="57"/>
      <c r="C142" s="57"/>
      <c r="D142" s="57"/>
      <c r="E142" s="57"/>
      <c r="F142" s="57"/>
      <c r="G142" s="57"/>
      <c r="H142" s="59"/>
      <c r="I142" s="59"/>
    </row>
    <row r="143" spans="1:9" s="51" customFormat="1" ht="12.75" customHeight="1" x14ac:dyDescent="0.25">
      <c r="A143" s="58" t="s">
        <v>694</v>
      </c>
      <c r="B143" s="57"/>
      <c r="C143" s="57"/>
      <c r="D143" s="57"/>
      <c r="E143" s="57"/>
      <c r="F143" s="57"/>
      <c r="G143" s="57"/>
      <c r="H143" s="59"/>
      <c r="I143" s="59"/>
    </row>
    <row r="144" spans="1:9" s="51" customFormat="1" ht="12.75" customHeight="1" x14ac:dyDescent="0.25">
      <c r="A144" s="58" t="s">
        <v>298</v>
      </c>
      <c r="B144" s="57"/>
      <c r="C144" s="57"/>
      <c r="D144" s="57"/>
      <c r="E144" s="57"/>
      <c r="F144" s="57"/>
      <c r="G144" s="57"/>
      <c r="H144" s="59"/>
      <c r="I144" s="59"/>
    </row>
    <row r="145" spans="1:10" s="51" customFormat="1" ht="12.75" customHeight="1" x14ac:dyDescent="0.25">
      <c r="A145" s="58" t="s">
        <v>48</v>
      </c>
      <c r="B145" s="57"/>
      <c r="C145" s="57"/>
      <c r="D145" s="57"/>
      <c r="E145" s="57"/>
      <c r="F145" s="57"/>
      <c r="G145" s="57"/>
      <c r="H145" s="59"/>
      <c r="I145" s="59"/>
    </row>
    <row r="146" spans="1:10" s="51" customFormat="1" ht="12.75" customHeight="1" x14ac:dyDescent="0.3">
      <c r="A146" s="256" t="s">
        <v>695</v>
      </c>
      <c r="B146" s="58"/>
      <c r="C146" s="58"/>
      <c r="D146" s="58"/>
      <c r="E146" s="58"/>
      <c r="F146" s="58"/>
      <c r="G146" s="57"/>
      <c r="H146" s="59"/>
      <c r="I146" s="59"/>
    </row>
    <row r="147" spans="1:10" s="51" customFormat="1" ht="12.75" customHeight="1" x14ac:dyDescent="0.3">
      <c r="A147" s="202" t="s">
        <v>297</v>
      </c>
      <c r="B147" s="61"/>
      <c r="C147" s="58"/>
      <c r="D147" s="58"/>
      <c r="E147" s="58"/>
      <c r="F147" s="58"/>
      <c r="G147" s="59"/>
      <c r="H147" s="59"/>
      <c r="I147" s="58"/>
    </row>
    <row r="148" spans="1:10" s="51" customFormat="1" ht="12.75" customHeight="1" x14ac:dyDescent="0.25">
      <c r="A148" s="58" t="s">
        <v>696</v>
      </c>
      <c r="B148" s="63"/>
      <c r="C148" s="63"/>
      <c r="D148" s="63"/>
      <c r="E148" s="58"/>
      <c r="F148" s="58"/>
      <c r="G148" s="58"/>
      <c r="H148" s="59"/>
      <c r="I148" s="59"/>
    </row>
    <row r="149" spans="1:10" s="51" customFormat="1" ht="12.75" customHeight="1" x14ac:dyDescent="0.25">
      <c r="A149" s="58" t="s">
        <v>697</v>
      </c>
      <c r="B149" s="58"/>
      <c r="C149" s="58"/>
      <c r="D149" s="58"/>
      <c r="E149" s="58"/>
      <c r="F149" s="58"/>
      <c r="G149" s="58"/>
      <c r="H149" s="59"/>
      <c r="I149" s="59"/>
    </row>
    <row r="150" spans="1:10" s="51" customFormat="1" ht="12.75" customHeight="1" x14ac:dyDescent="0.25">
      <c r="A150" s="58" t="s">
        <v>698</v>
      </c>
      <c r="B150" s="58"/>
      <c r="C150" s="58"/>
      <c r="D150" s="58"/>
      <c r="E150" s="58"/>
      <c r="F150" s="58"/>
      <c r="G150" s="59"/>
      <c r="H150" s="59"/>
      <c r="I150" s="58"/>
    </row>
    <row r="151" spans="1:10" s="51" customFormat="1" ht="12.75" customHeight="1" x14ac:dyDescent="0.25">
      <c r="A151" s="58" t="s">
        <v>699</v>
      </c>
      <c r="B151" s="58"/>
      <c r="C151" s="58"/>
      <c r="D151" s="58"/>
      <c r="E151" s="58"/>
      <c r="F151" s="58"/>
      <c r="G151" s="58"/>
      <c r="H151" s="59"/>
      <c r="I151" s="59"/>
    </row>
    <row r="152" spans="1:10" s="59" customFormat="1" x14ac:dyDescent="0.25">
      <c r="A152" s="58" t="s">
        <v>700</v>
      </c>
      <c r="B152" s="63"/>
      <c r="C152" s="58"/>
      <c r="D152" s="58"/>
      <c r="E152" s="58"/>
      <c r="F152" s="58"/>
      <c r="G152" s="58"/>
      <c r="J152" s="51"/>
    </row>
    <row r="153" spans="1:10" s="59" customFormat="1" x14ac:dyDescent="0.25">
      <c r="A153" s="58"/>
      <c r="B153" s="58"/>
      <c r="C153" s="58"/>
      <c r="D153" s="58"/>
      <c r="E153" s="58"/>
      <c r="F153" s="58"/>
      <c r="G153" s="58"/>
      <c r="J153" s="51"/>
    </row>
    <row r="154" spans="1:10" s="59" customFormat="1" x14ac:dyDescent="0.25">
      <c r="A154" s="58" t="s">
        <v>299</v>
      </c>
      <c r="B154" s="58"/>
      <c r="C154" s="58"/>
      <c r="D154" s="58"/>
      <c r="E154" s="58"/>
      <c r="F154" s="58"/>
      <c r="G154" s="58"/>
      <c r="J154" s="51"/>
    </row>
    <row r="155" spans="1:10" s="59" customFormat="1" x14ac:dyDescent="0.25">
      <c r="A155" s="58" t="s">
        <v>300</v>
      </c>
      <c r="B155" s="58"/>
      <c r="C155" s="58"/>
      <c r="D155" s="58"/>
      <c r="E155" s="58"/>
      <c r="F155" s="58"/>
      <c r="G155" s="58"/>
      <c r="J155" s="51"/>
    </row>
    <row r="156" spans="1:10" s="59" customFormat="1" x14ac:dyDescent="0.25">
      <c r="A156" s="58" t="s">
        <v>301</v>
      </c>
      <c r="B156" s="58"/>
      <c r="C156" s="58"/>
      <c r="D156" s="58"/>
      <c r="E156" s="58"/>
      <c r="F156" s="58"/>
      <c r="G156" s="58"/>
      <c r="J156" s="51"/>
    </row>
    <row r="157" spans="1:10" s="59" customFormat="1" x14ac:dyDescent="0.25">
      <c r="A157" s="58" t="s">
        <v>302</v>
      </c>
      <c r="B157" s="58"/>
      <c r="C157" s="58"/>
      <c r="D157" s="58"/>
      <c r="E157" s="58"/>
      <c r="F157" s="58"/>
      <c r="G157" s="58"/>
      <c r="J157" s="51"/>
    </row>
    <row r="158" spans="1:10" s="59" customFormat="1" x14ac:dyDescent="0.25">
      <c r="A158" s="58" t="s">
        <v>303</v>
      </c>
      <c r="B158" s="58"/>
      <c r="C158" s="58"/>
      <c r="D158" s="58"/>
      <c r="E158" s="58"/>
      <c r="F158" s="58"/>
      <c r="G158" s="58"/>
      <c r="J158" s="51"/>
    </row>
    <row r="159" spans="1:10" s="59" customFormat="1" x14ac:dyDescent="0.25">
      <c r="A159" s="58"/>
      <c r="B159" s="58"/>
      <c r="C159" s="58"/>
      <c r="D159" s="58"/>
      <c r="E159" s="58"/>
      <c r="F159" s="58"/>
      <c r="G159" s="58"/>
      <c r="J159" s="51"/>
    </row>
    <row r="160" spans="1:10" s="59" customFormat="1" ht="13" x14ac:dyDescent="0.3">
      <c r="A160" s="62" t="s">
        <v>304</v>
      </c>
      <c r="B160" s="62"/>
      <c r="C160" s="62"/>
      <c r="D160" s="62"/>
      <c r="E160" s="62"/>
      <c r="F160" s="62"/>
      <c r="I160" s="58"/>
      <c r="J160" s="51"/>
    </row>
    <row r="161" spans="1:10" s="59" customFormat="1" ht="13" x14ac:dyDescent="0.3">
      <c r="A161" s="62" t="s">
        <v>305</v>
      </c>
      <c r="B161" s="62"/>
      <c r="C161" s="62"/>
      <c r="D161" s="62"/>
      <c r="E161" s="62"/>
      <c r="F161" s="62"/>
      <c r="G161" s="58"/>
      <c r="J161" s="51"/>
    </row>
    <row r="162" spans="1:10" s="59" customFormat="1" ht="13" x14ac:dyDescent="0.3">
      <c r="A162" s="63"/>
      <c r="B162" s="62"/>
      <c r="C162" s="62"/>
      <c r="D162" s="62"/>
      <c r="E162" s="62"/>
      <c r="F162" s="62"/>
      <c r="G162" s="58"/>
      <c r="J162" s="51"/>
    </row>
    <row r="163" spans="1:10" s="59" customFormat="1" x14ac:dyDescent="0.25">
      <c r="A163" s="63" t="s">
        <v>701</v>
      </c>
      <c r="B163" s="63"/>
      <c r="C163" s="58"/>
      <c r="D163" s="58"/>
      <c r="E163" s="58"/>
      <c r="F163" s="58"/>
      <c r="G163" s="58"/>
      <c r="J163" s="51"/>
    </row>
    <row r="164" spans="1:10" s="59" customFormat="1" x14ac:dyDescent="0.25">
      <c r="A164" s="58" t="s">
        <v>702</v>
      </c>
      <c r="B164" s="58"/>
      <c r="C164" s="63"/>
      <c r="D164" s="63"/>
      <c r="E164" s="63"/>
      <c r="F164" s="58"/>
      <c r="G164" s="58"/>
      <c r="J164" s="51"/>
    </row>
    <row r="165" spans="1:10" s="59" customFormat="1" x14ac:dyDescent="0.25">
      <c r="A165" s="58" t="s">
        <v>703</v>
      </c>
      <c r="B165" s="63"/>
      <c r="C165" s="58"/>
      <c r="D165" s="58"/>
      <c r="E165" s="58"/>
      <c r="F165" s="58"/>
      <c r="G165" s="58"/>
      <c r="J165" s="51"/>
    </row>
    <row r="166" spans="1:10" s="59" customFormat="1" x14ac:dyDescent="0.25">
      <c r="A166" s="58" t="s">
        <v>704</v>
      </c>
      <c r="B166" s="58"/>
      <c r="C166" s="58"/>
      <c r="D166" s="58"/>
      <c r="E166" s="58"/>
      <c r="F166" s="63"/>
      <c r="I166" s="64"/>
      <c r="J166" s="51"/>
    </row>
    <row r="167" spans="1:10" s="59" customFormat="1" x14ac:dyDescent="0.25">
      <c r="A167" s="63" t="s">
        <v>705</v>
      </c>
      <c r="B167" s="63"/>
      <c r="C167" s="58"/>
      <c r="D167" s="58"/>
      <c r="E167" s="58"/>
      <c r="F167" s="58"/>
      <c r="G167" s="58"/>
      <c r="J167" s="51"/>
    </row>
    <row r="168" spans="1:10" s="59" customFormat="1" x14ac:dyDescent="0.25">
      <c r="A168" s="58" t="s">
        <v>706</v>
      </c>
      <c r="B168" s="63"/>
      <c r="C168" s="58"/>
      <c r="D168" s="58"/>
      <c r="E168" s="58"/>
      <c r="F168" s="58"/>
      <c r="G168" s="58"/>
    </row>
    <row r="169" spans="1:10" s="59" customFormat="1" x14ac:dyDescent="0.25">
      <c r="A169" s="58" t="s">
        <v>306</v>
      </c>
      <c r="B169" s="58"/>
      <c r="C169" s="58"/>
      <c r="D169" s="58"/>
      <c r="E169" s="58"/>
      <c r="F169" s="58"/>
      <c r="G169" s="58"/>
    </row>
    <row r="170" spans="1:10" s="59" customFormat="1" x14ac:dyDescent="0.25">
      <c r="A170" s="63"/>
      <c r="B170" s="58"/>
      <c r="C170" s="58"/>
      <c r="D170" s="58"/>
      <c r="E170" s="58"/>
      <c r="F170" s="58"/>
      <c r="G170" s="58"/>
    </row>
    <row r="171" spans="1:10" s="59" customFormat="1" ht="13" x14ac:dyDescent="0.3">
      <c r="A171" s="61" t="s">
        <v>707</v>
      </c>
      <c r="B171" s="63"/>
      <c r="C171" s="63"/>
      <c r="D171" s="63"/>
      <c r="E171" s="63"/>
      <c r="F171" s="63"/>
      <c r="G171" s="58"/>
    </row>
    <row r="172" spans="1:10" s="59" customFormat="1" ht="13" x14ac:dyDescent="0.3">
      <c r="A172" s="202" t="s">
        <v>297</v>
      </c>
      <c r="B172" s="61"/>
      <c r="C172" s="63"/>
      <c r="D172" s="63"/>
      <c r="E172" s="63"/>
      <c r="F172" s="63"/>
      <c r="G172" s="58"/>
    </row>
    <row r="173" spans="1:10" s="59" customFormat="1" x14ac:dyDescent="0.25">
      <c r="A173" s="63" t="s">
        <v>708</v>
      </c>
      <c r="B173" s="63"/>
      <c r="C173" s="63"/>
      <c r="D173" s="63"/>
      <c r="E173" s="63"/>
      <c r="F173" s="63"/>
      <c r="G173" s="51"/>
      <c r="H173" s="51"/>
      <c r="I173" s="51"/>
    </row>
    <row r="174" spans="1:10" s="59" customFormat="1" x14ac:dyDescent="0.25">
      <c r="A174" s="63" t="s">
        <v>709</v>
      </c>
      <c r="B174" s="63"/>
      <c r="C174" s="63"/>
      <c r="D174" s="63"/>
      <c r="E174" s="63"/>
      <c r="F174" s="63"/>
      <c r="G174" s="51"/>
      <c r="H174" s="51"/>
      <c r="I174" s="51"/>
    </row>
    <row r="175" spans="1:10" s="59" customFormat="1" x14ac:dyDescent="0.25">
      <c r="A175" s="63" t="s">
        <v>710</v>
      </c>
      <c r="B175" s="63"/>
      <c r="C175" s="63"/>
      <c r="D175" s="63"/>
      <c r="E175" s="63"/>
      <c r="F175" s="63"/>
      <c r="G175" s="51"/>
      <c r="H175" s="51"/>
      <c r="I175" s="51"/>
    </row>
    <row r="176" spans="1:10" s="59" customFormat="1" x14ac:dyDescent="0.25">
      <c r="A176" s="63" t="s">
        <v>711</v>
      </c>
      <c r="B176" s="63"/>
      <c r="C176" s="63"/>
      <c r="D176" s="63"/>
      <c r="E176" s="63"/>
      <c r="F176" s="63"/>
      <c r="G176" s="51"/>
      <c r="H176" s="51"/>
      <c r="I176" s="51"/>
    </row>
    <row r="177" spans="1:10" s="59" customFormat="1" x14ac:dyDescent="0.25">
      <c r="A177" s="63"/>
      <c r="B177" s="58"/>
      <c r="C177" s="58"/>
      <c r="D177" s="58"/>
      <c r="E177" s="58"/>
      <c r="F177" s="58"/>
      <c r="G177" s="51"/>
      <c r="H177" s="51"/>
      <c r="I177" s="51"/>
    </row>
    <row r="178" spans="1:10" s="59" customFormat="1" ht="13" x14ac:dyDescent="0.3">
      <c r="A178" s="206" t="s">
        <v>307</v>
      </c>
      <c r="B178" s="58"/>
      <c r="C178" s="58"/>
      <c r="D178" s="58"/>
      <c r="E178" s="58"/>
      <c r="F178" s="58"/>
      <c r="G178" s="51"/>
      <c r="H178" s="51"/>
      <c r="I178" s="51"/>
    </row>
    <row r="179" spans="1:10" s="59" customFormat="1" ht="13" x14ac:dyDescent="0.3">
      <c r="A179" s="206" t="s">
        <v>312</v>
      </c>
      <c r="B179" s="58"/>
      <c r="C179" s="58"/>
      <c r="D179" s="58"/>
      <c r="E179" s="58"/>
      <c r="F179" s="58"/>
      <c r="G179" s="51"/>
      <c r="H179" s="51"/>
      <c r="I179" s="51"/>
    </row>
    <row r="180" spans="1:10" s="59" customFormat="1" x14ac:dyDescent="0.25">
      <c r="A180" s="51"/>
      <c r="B180" s="51"/>
      <c r="C180" s="51"/>
      <c r="D180" s="51"/>
      <c r="E180" s="51"/>
      <c r="F180" s="51"/>
      <c r="G180" s="51"/>
      <c r="H180" s="51"/>
      <c r="I180" s="51"/>
    </row>
    <row r="181" spans="1:10" s="59" customFormat="1" ht="13" x14ac:dyDescent="0.3">
      <c r="A181" s="203" t="s">
        <v>291</v>
      </c>
      <c r="B181" s="51"/>
      <c r="C181" s="51"/>
      <c r="D181" s="51"/>
      <c r="E181" s="51"/>
      <c r="F181" s="51"/>
      <c r="G181" s="51"/>
      <c r="H181" s="51"/>
      <c r="I181" s="58"/>
    </row>
    <row r="182" spans="1:10" s="59" customFormat="1" x14ac:dyDescent="0.25">
      <c r="A182" s="58" t="s">
        <v>292</v>
      </c>
      <c r="B182" s="51"/>
      <c r="C182" s="51"/>
      <c r="D182" s="51"/>
      <c r="E182" s="51"/>
      <c r="F182" s="51"/>
      <c r="G182" s="51"/>
      <c r="H182" s="51"/>
      <c r="I182" s="58"/>
    </row>
    <row r="183" spans="1:10" s="59" customFormat="1" x14ac:dyDescent="0.25">
      <c r="A183" s="58" t="s">
        <v>293</v>
      </c>
      <c r="B183" s="51"/>
      <c r="C183" s="51"/>
      <c r="D183" s="51"/>
      <c r="E183" s="51"/>
      <c r="F183" s="51"/>
      <c r="G183" s="51"/>
      <c r="H183" s="51"/>
      <c r="I183" s="51"/>
    </row>
    <row r="184" spans="1:10" s="51" customFormat="1" ht="12.75" customHeight="1" x14ac:dyDescent="0.25">
      <c r="A184" s="58" t="s">
        <v>294</v>
      </c>
      <c r="J184" s="59"/>
    </row>
    <row r="185" spans="1:10" s="51" customFormat="1" ht="12.75" customHeight="1" x14ac:dyDescent="0.25">
      <c r="J185" s="59"/>
    </row>
    <row r="186" spans="1:10" s="51" customFormat="1" ht="12.75" customHeight="1" x14ac:dyDescent="0.3">
      <c r="A186" s="203" t="s">
        <v>291</v>
      </c>
      <c r="J186" s="59"/>
    </row>
    <row r="187" spans="1:10" s="51" customFormat="1" ht="12.75" customHeight="1" x14ac:dyDescent="0.25">
      <c r="A187" s="58" t="s">
        <v>295</v>
      </c>
      <c r="J187" s="59"/>
    </row>
    <row r="188" spans="1:10" s="51" customFormat="1" ht="12.75" customHeight="1" x14ac:dyDescent="0.25">
      <c r="A188" s="58" t="s">
        <v>296</v>
      </c>
      <c r="J188" s="59"/>
    </row>
    <row r="189" spans="1:10" s="51" customFormat="1" ht="12.75" customHeight="1" x14ac:dyDescent="0.25">
      <c r="J189" s="59"/>
    </row>
    <row r="190" spans="1:10" s="51" customFormat="1" ht="12.75" customHeight="1" x14ac:dyDescent="0.3">
      <c r="A190" s="203" t="s">
        <v>316</v>
      </c>
      <c r="J190" s="59"/>
    </row>
    <row r="191" spans="1:10" s="51" customFormat="1" ht="12.75" customHeight="1" x14ac:dyDescent="0.25">
      <c r="A191" s="201" t="s">
        <v>317</v>
      </c>
      <c r="J191" s="59"/>
    </row>
    <row r="192" spans="1:10" s="51" customFormat="1" ht="12.75" customHeight="1" x14ac:dyDescent="0.25">
      <c r="A192" s="201" t="s">
        <v>318</v>
      </c>
      <c r="J192" s="59"/>
    </row>
    <row r="193" spans="1:10" s="51" customFormat="1" ht="12.75" customHeight="1" x14ac:dyDescent="0.25">
      <c r="A193" s="201" t="s">
        <v>319</v>
      </c>
      <c r="J193" s="59"/>
    </row>
    <row r="194" spans="1:10" s="51" customFormat="1" ht="12.75" customHeight="1" x14ac:dyDescent="0.25">
      <c r="A194" s="58"/>
      <c r="J194" s="59"/>
    </row>
    <row r="195" spans="1:10" s="51" customFormat="1" ht="12.75" customHeight="1" x14ac:dyDescent="0.3">
      <c r="A195" s="203" t="s">
        <v>222</v>
      </c>
      <c r="I195" s="58"/>
      <c r="J195" s="59"/>
    </row>
    <row r="196" spans="1:10" s="51" customFormat="1" ht="12.75" customHeight="1" x14ac:dyDescent="0.25">
      <c r="A196" s="201" t="s">
        <v>223</v>
      </c>
      <c r="J196" s="59"/>
    </row>
    <row r="197" spans="1:10" s="51" customFormat="1" ht="12.75" customHeight="1" x14ac:dyDescent="0.25">
      <c r="A197" s="201" t="s">
        <v>224</v>
      </c>
      <c r="J197" s="59"/>
    </row>
    <row r="198" spans="1:10" s="51" customFormat="1" ht="12.75" customHeight="1" x14ac:dyDescent="0.25">
      <c r="A198" s="58" t="s">
        <v>225</v>
      </c>
      <c r="J198" s="59"/>
    </row>
    <row r="199" spans="1:10" s="51" customFormat="1" ht="12.75" customHeight="1" x14ac:dyDescent="0.25">
      <c r="J199" s="59"/>
    </row>
    <row r="200" spans="1:10" s="51" customFormat="1" ht="12.75" customHeight="1" x14ac:dyDescent="0.3">
      <c r="A200" s="203" t="s">
        <v>322</v>
      </c>
    </row>
    <row r="201" spans="1:10" s="51" customFormat="1" ht="12.75" customHeight="1" x14ac:dyDescent="0.25"/>
    <row r="202" spans="1:10" s="51" customFormat="1" ht="12.75" customHeight="1" x14ac:dyDescent="0.25"/>
    <row r="203" spans="1:10" s="51" customFormat="1" ht="12.75" customHeight="1" x14ac:dyDescent="0.25"/>
    <row r="204" spans="1:10" s="51" customFormat="1" ht="12.75" customHeight="1" x14ac:dyDescent="0.25"/>
    <row r="205" spans="1:10" s="51" customFormat="1" ht="12.75" customHeight="1" x14ac:dyDescent="0.25"/>
    <row r="206" spans="1:10" s="51" customFormat="1" ht="12.75" customHeight="1" x14ac:dyDescent="0.3">
      <c r="A206" s="203" t="s">
        <v>320</v>
      </c>
    </row>
    <row r="207" spans="1:10" s="51" customFormat="1" ht="12.75" customHeight="1" x14ac:dyDescent="0.3">
      <c r="A207" s="60"/>
    </row>
    <row r="208" spans="1:10" s="51" customFormat="1" ht="12.75" customHeight="1" x14ac:dyDescent="0.25"/>
    <row r="209" spans="1:12" s="51" customFormat="1" ht="12.75" customHeight="1" x14ac:dyDescent="0.25"/>
    <row r="210" spans="1:12" s="51" customFormat="1" ht="12.75" customHeight="1" x14ac:dyDescent="0.25"/>
    <row r="211" spans="1:12" s="51" customFormat="1" ht="12.75" customHeight="1" x14ac:dyDescent="0.25"/>
    <row r="212" spans="1:12" s="51" customFormat="1" ht="12.75" customHeight="1" x14ac:dyDescent="0.3">
      <c r="A212" s="203" t="s">
        <v>321</v>
      </c>
    </row>
    <row r="213" spans="1:12" s="51" customFormat="1" ht="12.75" customHeight="1" x14ac:dyDescent="0.25">
      <c r="A213" s="63"/>
    </row>
    <row r="214" spans="1:12" s="51" customFormat="1" ht="12.75" customHeight="1" x14ac:dyDescent="0.25"/>
    <row r="215" spans="1:12" s="51" customFormat="1" ht="12.75" customHeight="1" x14ac:dyDescent="0.25">
      <c r="A215" s="63"/>
    </row>
    <row r="216" spans="1:12" s="51" customFormat="1" ht="12.75" customHeight="1" x14ac:dyDescent="0.25">
      <c r="A216" s="63"/>
    </row>
    <row r="217" spans="1:12" s="51" customFormat="1" ht="12.75" customHeight="1" x14ac:dyDescent="0.25"/>
    <row r="218" spans="1:12" s="74" customFormat="1" ht="16.5" x14ac:dyDescent="0.35">
      <c r="A218" s="73" t="s">
        <v>51</v>
      </c>
      <c r="B218" s="73" t="s">
        <v>323</v>
      </c>
    </row>
    <row r="219" spans="1:12" s="51" customFormat="1" ht="12.75" customHeight="1" x14ac:dyDescent="0.25"/>
    <row r="220" spans="1:12" s="51" customFormat="1" ht="12.75" customHeight="1" x14ac:dyDescent="0.3">
      <c r="A220" s="76" t="s">
        <v>751</v>
      </c>
      <c r="I220" s="269" t="s">
        <v>324</v>
      </c>
    </row>
    <row r="221" spans="1:12" s="51" customFormat="1" ht="12.75" customHeight="1" thickBot="1" x14ac:dyDescent="0.35">
      <c r="A221" s="207" t="s">
        <v>779</v>
      </c>
      <c r="B221" s="207" t="s">
        <v>780</v>
      </c>
      <c r="C221" s="68"/>
      <c r="D221" s="208" t="s">
        <v>325</v>
      </c>
      <c r="E221" s="68"/>
      <c r="F221" s="68"/>
      <c r="G221" s="68"/>
      <c r="H221" s="207" t="s">
        <v>780</v>
      </c>
      <c r="I221" s="207" t="s">
        <v>779</v>
      </c>
    </row>
    <row r="222" spans="1:12" s="51" customFormat="1" ht="12.75" customHeight="1" x14ac:dyDescent="0.3">
      <c r="A222" s="51">
        <v>0</v>
      </c>
      <c r="B222" s="51">
        <v>0</v>
      </c>
      <c r="D222" s="62" t="s">
        <v>327</v>
      </c>
      <c r="H222" s="51">
        <v>0</v>
      </c>
      <c r="I222" s="51">
        <v>0</v>
      </c>
    </row>
    <row r="223" spans="1:12" s="51" customFormat="1" ht="12.75" customHeight="1" x14ac:dyDescent="0.3">
      <c r="A223" s="51">
        <v>0</v>
      </c>
      <c r="B223" s="51">
        <v>0</v>
      </c>
      <c r="D223" s="62" t="s">
        <v>328</v>
      </c>
      <c r="H223" s="51">
        <v>0</v>
      </c>
      <c r="I223" s="51">
        <v>0</v>
      </c>
    </row>
    <row r="224" spans="1:12" s="82" customFormat="1" ht="12.75" customHeight="1" thickBot="1" x14ac:dyDescent="0.35">
      <c r="A224" s="45">
        <f>SUM(A222:A223)</f>
        <v>0</v>
      </c>
      <c r="B224" s="45">
        <f>SUM(B222:B223)</f>
        <v>0</v>
      </c>
      <c r="C224" s="79"/>
      <c r="D224" s="196" t="s">
        <v>329</v>
      </c>
      <c r="E224" s="45"/>
      <c r="F224" s="45"/>
      <c r="G224" s="80"/>
      <c r="H224" s="45">
        <f>SUM(H222:H223)</f>
        <v>0</v>
      </c>
      <c r="I224" s="45">
        <f>SUM(I222:I223)</f>
        <v>0</v>
      </c>
      <c r="J224" s="81"/>
      <c r="K224" s="81"/>
      <c r="L224" s="81"/>
    </row>
    <row r="225" spans="1:12" s="82" customFormat="1" ht="12.75" customHeight="1" x14ac:dyDescent="0.3">
      <c r="A225" s="51"/>
      <c r="B225" s="51"/>
      <c r="D225" s="51"/>
      <c r="E225" s="51"/>
      <c r="F225" s="51"/>
      <c r="G225" s="81"/>
      <c r="H225" s="51"/>
      <c r="I225" s="51"/>
      <c r="J225" s="81"/>
      <c r="K225" s="81"/>
      <c r="L225" s="81"/>
    </row>
    <row r="226" spans="1:12" s="82" customFormat="1" ht="12.75" customHeight="1" x14ac:dyDescent="0.3">
      <c r="A226" s="76" t="s">
        <v>751</v>
      </c>
      <c r="B226" s="51"/>
      <c r="C226" s="51"/>
      <c r="D226" s="51"/>
      <c r="E226" s="51"/>
      <c r="F226" s="51"/>
      <c r="G226" s="51"/>
      <c r="H226" s="51"/>
      <c r="I226" s="269" t="s">
        <v>324</v>
      </c>
      <c r="J226" s="81"/>
      <c r="K226" s="81"/>
      <c r="L226" s="81"/>
    </row>
    <row r="227" spans="1:12" s="82" customFormat="1" ht="12.75" customHeight="1" thickBot="1" x14ac:dyDescent="0.35">
      <c r="A227" s="207" t="s">
        <v>779</v>
      </c>
      <c r="B227" s="207" t="s">
        <v>780</v>
      </c>
      <c r="C227" s="68"/>
      <c r="D227" s="208" t="s">
        <v>326</v>
      </c>
      <c r="E227" s="68"/>
      <c r="F227" s="68"/>
      <c r="G227" s="68"/>
      <c r="H227" s="207" t="s">
        <v>780</v>
      </c>
      <c r="I227" s="207" t="s">
        <v>779</v>
      </c>
      <c r="J227" s="81"/>
      <c r="K227" s="81"/>
      <c r="L227" s="81"/>
    </row>
    <row r="228" spans="1:12" s="51" customFormat="1" ht="12.75" customHeight="1" x14ac:dyDescent="0.3">
      <c r="A228" s="82">
        <v>0</v>
      </c>
      <c r="B228" s="82">
        <v>0</v>
      </c>
      <c r="D228" s="62" t="s">
        <v>330</v>
      </c>
      <c r="H228" s="82">
        <v>0</v>
      </c>
      <c r="I228" s="82">
        <v>0</v>
      </c>
      <c r="J228" s="52"/>
      <c r="K228" s="52"/>
    </row>
    <row r="229" spans="1:12" s="51" customFormat="1" ht="12.75" customHeight="1" x14ac:dyDescent="0.3">
      <c r="A229" s="82">
        <v>0</v>
      </c>
      <c r="B229" s="82">
        <v>0</v>
      </c>
      <c r="D229" s="62" t="s">
        <v>331</v>
      </c>
      <c r="H229" s="82">
        <v>0</v>
      </c>
      <c r="I229" s="82">
        <v>0</v>
      </c>
      <c r="J229" s="52"/>
      <c r="K229" s="52"/>
    </row>
    <row r="230" spans="1:12" s="51" customFormat="1" ht="12.75" customHeight="1" x14ac:dyDescent="0.3">
      <c r="A230" s="82">
        <v>0</v>
      </c>
      <c r="B230" s="82">
        <v>0</v>
      </c>
      <c r="D230" s="62" t="s">
        <v>332</v>
      </c>
      <c r="H230" s="82">
        <v>0</v>
      </c>
      <c r="I230" s="82">
        <v>0</v>
      </c>
      <c r="J230" s="52"/>
      <c r="K230" s="52"/>
    </row>
    <row r="231" spans="1:12" s="51" customFormat="1" ht="12.75" customHeight="1" thickBot="1" x14ac:dyDescent="0.35">
      <c r="A231" s="45">
        <f>SUM(A228:A230)</f>
        <v>0</v>
      </c>
      <c r="B231" s="45">
        <f>SUM(B228:B230)</f>
        <v>0</v>
      </c>
      <c r="C231" s="83"/>
      <c r="D231" s="196" t="s">
        <v>329</v>
      </c>
      <c r="E231" s="45"/>
      <c r="F231" s="45"/>
      <c r="G231" s="80"/>
      <c r="H231" s="45">
        <f>SUM(H228:H230)</f>
        <v>0</v>
      </c>
      <c r="I231" s="45">
        <f>SUM(I228:I230)</f>
        <v>0</v>
      </c>
      <c r="J231" s="52"/>
      <c r="K231" s="52"/>
    </row>
    <row r="232" spans="1:12" s="51" customFormat="1" ht="12.75" customHeight="1" x14ac:dyDescent="0.25">
      <c r="B232" s="52"/>
      <c r="J232" s="52"/>
      <c r="K232" s="52"/>
    </row>
    <row r="233" spans="1:12" s="51" customFormat="1" ht="12.75" customHeight="1" x14ac:dyDescent="0.25">
      <c r="B233" s="52"/>
      <c r="D233" s="52"/>
      <c r="E233" s="52"/>
      <c r="F233" s="52"/>
      <c r="I233" s="52"/>
      <c r="J233" s="52"/>
      <c r="K233" s="52"/>
    </row>
    <row r="234" spans="1:12" s="74" customFormat="1" ht="16.5" x14ac:dyDescent="0.35">
      <c r="A234" s="73" t="s">
        <v>61</v>
      </c>
      <c r="B234" s="73" t="s">
        <v>333</v>
      </c>
      <c r="D234" s="84"/>
      <c r="E234" s="84"/>
      <c r="F234" s="84"/>
      <c r="I234" s="84"/>
      <c r="J234" s="84"/>
      <c r="K234" s="84"/>
    </row>
    <row r="235" spans="1:12" s="82" customFormat="1" ht="12.75" customHeight="1" x14ac:dyDescent="0.25">
      <c r="B235" s="52"/>
      <c r="D235" s="52"/>
      <c r="E235" s="52"/>
      <c r="F235" s="52"/>
      <c r="I235" s="85"/>
      <c r="J235" s="85"/>
      <c r="K235" s="85"/>
    </row>
    <row r="236" spans="1:12" s="82" customFormat="1" ht="12.75" customHeight="1" x14ac:dyDescent="0.3">
      <c r="A236" s="76" t="s">
        <v>751</v>
      </c>
      <c r="B236" s="51"/>
      <c r="C236" s="51"/>
      <c r="D236" s="51"/>
      <c r="E236" s="51"/>
      <c r="F236" s="51"/>
      <c r="G236" s="51"/>
      <c r="H236" s="51"/>
      <c r="I236" s="269" t="s">
        <v>324</v>
      </c>
      <c r="J236" s="85"/>
      <c r="K236" s="85"/>
    </row>
    <row r="237" spans="1:12" s="82" customFormat="1" ht="12.75" customHeight="1" thickBot="1" x14ac:dyDescent="0.35">
      <c r="A237" s="207" t="s">
        <v>779</v>
      </c>
      <c r="B237" s="207" t="s">
        <v>780</v>
      </c>
      <c r="C237" s="68"/>
      <c r="D237" s="208"/>
      <c r="E237" s="68"/>
      <c r="F237" s="68"/>
      <c r="G237" s="68"/>
      <c r="H237" s="207" t="s">
        <v>780</v>
      </c>
      <c r="I237" s="207" t="s">
        <v>779</v>
      </c>
      <c r="J237" s="85"/>
      <c r="K237" s="85"/>
    </row>
    <row r="238" spans="1:12" s="82" customFormat="1" ht="12.75" customHeight="1" x14ac:dyDescent="0.25">
      <c r="A238" s="51">
        <v>0</v>
      </c>
      <c r="B238" s="51">
        <v>0</v>
      </c>
      <c r="D238" s="321" t="s">
        <v>334</v>
      </c>
      <c r="E238" s="321"/>
      <c r="F238" s="321"/>
      <c r="H238" s="82">
        <v>0</v>
      </c>
      <c r="I238" s="85">
        <v>0</v>
      </c>
      <c r="J238" s="85"/>
      <c r="K238" s="85"/>
    </row>
    <row r="239" spans="1:12" s="51" customFormat="1" ht="12.75" customHeight="1" x14ac:dyDescent="0.25">
      <c r="A239" s="48"/>
      <c r="B239" s="48"/>
      <c r="D239" s="322" t="s">
        <v>336</v>
      </c>
      <c r="E239" s="322"/>
      <c r="F239" s="322"/>
      <c r="I239" s="52"/>
      <c r="J239" s="52"/>
      <c r="K239" s="52"/>
    </row>
    <row r="240" spans="1:12" s="51" customFormat="1" ht="12.75" customHeight="1" x14ac:dyDescent="0.25">
      <c r="A240" s="48">
        <v>0</v>
      </c>
      <c r="B240" s="48">
        <v>0</v>
      </c>
      <c r="D240" s="322" t="s">
        <v>335</v>
      </c>
      <c r="E240" s="322"/>
      <c r="F240" s="322"/>
      <c r="H240" s="51">
        <v>0</v>
      </c>
      <c r="I240" s="52">
        <v>0</v>
      </c>
      <c r="J240" s="52"/>
      <c r="K240" s="52"/>
    </row>
    <row r="241" spans="1:12" s="51" customFormat="1" ht="12.75" customHeight="1" thickBot="1" x14ac:dyDescent="0.3">
      <c r="A241" s="293">
        <f>SUM(A238:A240)</f>
        <v>0</v>
      </c>
      <c r="B241" s="293">
        <f>SUM(B238:B240)</f>
        <v>0</v>
      </c>
      <c r="C241" s="83"/>
      <c r="D241" s="316" t="s">
        <v>339</v>
      </c>
      <c r="E241" s="316"/>
      <c r="F241" s="316"/>
      <c r="G241" s="83"/>
      <c r="H241" s="293">
        <f>SUM(H238:H240)</f>
        <v>0</v>
      </c>
      <c r="I241" s="293">
        <f>SUM(I238:I240)</f>
        <v>0</v>
      </c>
    </row>
    <row r="242" spans="1:12" s="51" customFormat="1" ht="12.75" customHeight="1" x14ac:dyDescent="0.3">
      <c r="A242" s="296"/>
      <c r="B242" s="296"/>
      <c r="D242" s="86"/>
      <c r="E242" s="86"/>
      <c r="F242" s="86"/>
    </row>
    <row r="243" spans="1:12" s="82" customFormat="1" ht="12.75" customHeight="1" x14ac:dyDescent="0.3">
      <c r="A243" s="51"/>
      <c r="B243" s="51"/>
      <c r="D243" s="317" t="s">
        <v>337</v>
      </c>
      <c r="E243" s="317"/>
      <c r="F243" s="317"/>
      <c r="G243" s="81"/>
      <c r="H243" s="81"/>
      <c r="I243" s="81"/>
      <c r="J243" s="81"/>
    </row>
    <row r="244" spans="1:12" s="82" customFormat="1" ht="12.75" customHeight="1" x14ac:dyDescent="0.3">
      <c r="A244" s="51">
        <v>0</v>
      </c>
      <c r="B244" s="51">
        <v>0</v>
      </c>
      <c r="D244" s="317" t="s">
        <v>338</v>
      </c>
      <c r="E244" s="317"/>
      <c r="F244" s="317"/>
      <c r="G244" s="81"/>
      <c r="H244" s="63">
        <v>0</v>
      </c>
      <c r="I244" s="63">
        <v>0</v>
      </c>
      <c r="J244" s="81"/>
    </row>
    <row r="245" spans="1:12" s="82" customFormat="1" ht="12.75" customHeight="1" x14ac:dyDescent="0.3">
      <c r="A245" s="292"/>
      <c r="B245" s="292"/>
      <c r="C245" s="81"/>
      <c r="D245" s="317" t="s">
        <v>340</v>
      </c>
      <c r="E245" s="317"/>
      <c r="F245" s="317"/>
      <c r="G245" s="81"/>
      <c r="H245" s="63"/>
      <c r="I245" s="63"/>
      <c r="J245" s="81"/>
    </row>
    <row r="246" spans="1:12" s="77" customFormat="1" ht="12.75" customHeight="1" x14ac:dyDescent="0.3">
      <c r="A246" s="48">
        <v>0</v>
      </c>
      <c r="B246" s="48">
        <v>0</v>
      </c>
      <c r="C246" s="81"/>
      <c r="D246" s="317" t="s">
        <v>341</v>
      </c>
      <c r="E246" s="317"/>
      <c r="F246" s="317"/>
      <c r="G246" s="87"/>
      <c r="H246" s="44">
        <v>0</v>
      </c>
      <c r="I246" s="44">
        <v>0</v>
      </c>
      <c r="J246" s="87"/>
      <c r="K246" s="87"/>
      <c r="L246" s="88"/>
    </row>
    <row r="247" spans="1:12" s="51" customFormat="1" ht="12.75" customHeight="1" x14ac:dyDescent="0.3">
      <c r="A247" s="48"/>
      <c r="B247" s="48"/>
      <c r="D247" s="317" t="s">
        <v>342</v>
      </c>
      <c r="E247" s="317"/>
      <c r="F247" s="317"/>
      <c r="G247" s="52"/>
      <c r="H247" s="44"/>
      <c r="I247" s="44"/>
      <c r="J247" s="89"/>
      <c r="K247" s="52"/>
      <c r="L247" s="89"/>
    </row>
    <row r="248" spans="1:12" s="51" customFormat="1" ht="12.75" customHeight="1" x14ac:dyDescent="0.3">
      <c r="A248" s="48">
        <v>0</v>
      </c>
      <c r="B248" s="48">
        <v>0</v>
      </c>
      <c r="D248" s="317" t="s">
        <v>343</v>
      </c>
      <c r="E248" s="317"/>
      <c r="F248" s="317"/>
      <c r="G248" s="52"/>
      <c r="H248" s="44">
        <v>0</v>
      </c>
      <c r="I248" s="44">
        <v>0</v>
      </c>
      <c r="J248" s="89"/>
      <c r="K248" s="52"/>
      <c r="L248" s="89"/>
    </row>
    <row r="249" spans="1:12" ht="12.75" customHeight="1" x14ac:dyDescent="0.25">
      <c r="A249" s="292"/>
      <c r="B249" s="292"/>
      <c r="D249" s="317" t="s">
        <v>344</v>
      </c>
      <c r="E249" s="317"/>
      <c r="F249" s="317"/>
      <c r="G249" s="90"/>
      <c r="H249" s="91"/>
      <c r="I249" s="44"/>
      <c r="J249" s="92"/>
      <c r="K249" s="92"/>
      <c r="L249" s="92"/>
    </row>
    <row r="250" spans="1:12" ht="12.75" customHeight="1" x14ac:dyDescent="0.25">
      <c r="A250" s="48">
        <v>0</v>
      </c>
      <c r="B250" s="92">
        <v>0</v>
      </c>
      <c r="D250" s="322" t="s">
        <v>345</v>
      </c>
      <c r="E250" s="322"/>
      <c r="F250" s="322"/>
      <c r="G250" s="90"/>
      <c r="H250" s="91">
        <v>0</v>
      </c>
      <c r="I250" s="44">
        <v>0</v>
      </c>
      <c r="J250" s="92"/>
      <c r="K250" s="92"/>
      <c r="L250" s="92"/>
    </row>
    <row r="251" spans="1:12" ht="12.75" customHeight="1" x14ac:dyDescent="0.25">
      <c r="D251" s="288"/>
      <c r="E251" s="288"/>
      <c r="F251" s="288"/>
      <c r="G251" s="93"/>
      <c r="H251" s="93"/>
      <c r="I251" s="93"/>
    </row>
    <row r="252" spans="1:12" ht="12.75" customHeight="1" x14ac:dyDescent="0.25">
      <c r="D252" s="288"/>
      <c r="E252" s="288"/>
      <c r="F252" s="288"/>
      <c r="G252" s="93"/>
      <c r="H252" s="93"/>
      <c r="I252" s="93"/>
    </row>
    <row r="253" spans="1:12" ht="15.75" customHeight="1" x14ac:dyDescent="0.35">
      <c r="A253" s="73" t="s">
        <v>63</v>
      </c>
      <c r="B253" s="73" t="s">
        <v>773</v>
      </c>
      <c r="C253" s="73"/>
      <c r="D253" s="74"/>
      <c r="E253" s="74"/>
      <c r="F253" s="74"/>
      <c r="G253" s="74"/>
      <c r="H253" s="74"/>
      <c r="I253" s="74"/>
    </row>
    <row r="254" spans="1:12" ht="12.75" customHeight="1" x14ac:dyDescent="0.25">
      <c r="A254" s="77"/>
      <c r="B254" s="77"/>
      <c r="C254" s="77"/>
      <c r="D254" s="77"/>
      <c r="E254" s="77"/>
      <c r="F254" s="77"/>
      <c r="G254" s="77"/>
      <c r="H254" s="77"/>
      <c r="I254" s="77"/>
    </row>
    <row r="255" spans="1:12" ht="12.75" customHeight="1" x14ac:dyDescent="0.3">
      <c r="A255" s="202" t="s">
        <v>732</v>
      </c>
      <c r="B255" s="58"/>
      <c r="C255" s="58"/>
      <c r="D255" s="285"/>
      <c r="E255" s="285"/>
      <c r="F255" s="285"/>
      <c r="G255" s="285"/>
      <c r="H255" s="63"/>
      <c r="I255" s="63"/>
    </row>
    <row r="256" spans="1:12" ht="12.75" customHeight="1" x14ac:dyDescent="0.3">
      <c r="A256" s="202"/>
      <c r="B256" s="58"/>
      <c r="C256" s="58"/>
      <c r="D256" s="285"/>
      <c r="E256" s="285"/>
      <c r="F256" s="285"/>
      <c r="G256" s="285"/>
      <c r="H256" s="63"/>
      <c r="I256" s="63"/>
    </row>
    <row r="257" spans="1:9" ht="12.75" customHeight="1" thickBot="1" x14ac:dyDescent="0.35">
      <c r="A257" s="208" t="s">
        <v>733</v>
      </c>
      <c r="B257" s="179"/>
      <c r="C257" s="179"/>
      <c r="D257" s="261" t="s">
        <v>744</v>
      </c>
      <c r="E257" s="208" t="s">
        <v>737</v>
      </c>
      <c r="F257" s="284" t="s">
        <v>738</v>
      </c>
      <c r="G257" s="284"/>
      <c r="H257" s="207" t="s">
        <v>780</v>
      </c>
      <c r="I257" s="207" t="s">
        <v>779</v>
      </c>
    </row>
    <row r="258" spans="1:9" ht="12.75" customHeight="1" x14ac:dyDescent="0.3">
      <c r="A258" s="62" t="s">
        <v>734</v>
      </c>
      <c r="B258" s="58"/>
      <c r="C258" s="58"/>
      <c r="D258" s="62" t="s">
        <v>728</v>
      </c>
      <c r="E258" s="62" t="s">
        <v>516</v>
      </c>
      <c r="F258" s="63" t="s">
        <v>729</v>
      </c>
      <c r="G258" s="63"/>
      <c r="H258" s="262">
        <v>0</v>
      </c>
      <c r="I258" s="262">
        <v>0</v>
      </c>
    </row>
    <row r="259" spans="1:9" ht="12.75" customHeight="1" x14ac:dyDescent="0.3">
      <c r="A259" s="62" t="s">
        <v>735</v>
      </c>
      <c r="B259" s="58"/>
      <c r="C259" s="58"/>
      <c r="D259" s="62" t="s">
        <v>730</v>
      </c>
      <c r="E259" s="62" t="s">
        <v>516</v>
      </c>
      <c r="F259" s="63" t="s">
        <v>729</v>
      </c>
      <c r="G259" s="63"/>
      <c r="H259" s="262">
        <v>0</v>
      </c>
      <c r="I259" s="262">
        <v>0</v>
      </c>
    </row>
    <row r="260" spans="1:9" ht="12.75" customHeight="1" x14ac:dyDescent="0.3">
      <c r="A260" s="62" t="s">
        <v>736</v>
      </c>
      <c r="B260" s="188"/>
      <c r="C260" s="182"/>
      <c r="D260" s="62" t="s">
        <v>731</v>
      </c>
      <c r="E260" s="62" t="s">
        <v>516</v>
      </c>
      <c r="F260" s="63" t="s">
        <v>729</v>
      </c>
      <c r="G260" s="63"/>
      <c r="H260" s="262">
        <v>0</v>
      </c>
      <c r="I260" s="262">
        <v>0</v>
      </c>
    </row>
    <row r="261" spans="1:9" ht="12.75" customHeight="1" thickBot="1" x14ac:dyDescent="0.35">
      <c r="A261" s="196" t="s">
        <v>329</v>
      </c>
      <c r="B261" s="196"/>
      <c r="C261" s="196"/>
      <c r="D261" s="196"/>
      <c r="E261" s="196"/>
      <c r="F261" s="196"/>
      <c r="G261" s="196"/>
      <c r="H261" s="196">
        <f>SUM(H258:H260)</f>
        <v>0</v>
      </c>
      <c r="I261" s="196">
        <f>SUM(I258:I260)</f>
        <v>0</v>
      </c>
    </row>
    <row r="262" spans="1:9" ht="12.75" customHeight="1" x14ac:dyDescent="0.25">
      <c r="A262" s="58"/>
      <c r="B262" s="58"/>
      <c r="C262" s="58"/>
      <c r="D262" s="58"/>
      <c r="E262" s="58"/>
      <c r="F262" s="58"/>
      <c r="G262" s="58"/>
      <c r="H262" s="58"/>
      <c r="I262" s="58"/>
    </row>
    <row r="263" spans="1:9" ht="12.75" customHeight="1" x14ac:dyDescent="0.3">
      <c r="A263" s="202" t="s">
        <v>739</v>
      </c>
      <c r="B263" s="58"/>
      <c r="C263" s="58"/>
      <c r="D263" s="58"/>
      <c r="E263" s="58"/>
      <c r="F263" s="58"/>
      <c r="G263" s="58"/>
      <c r="H263" s="58"/>
      <c r="I263" s="58"/>
    </row>
    <row r="264" spans="1:9" ht="12.75" customHeight="1" x14ac:dyDescent="0.3">
      <c r="A264" s="62" t="s">
        <v>740</v>
      </c>
      <c r="B264" s="58"/>
      <c r="C264" s="58"/>
      <c r="D264" s="58"/>
      <c r="E264" s="58"/>
      <c r="F264" s="58"/>
      <c r="G264" s="58"/>
      <c r="H264" s="58"/>
      <c r="I264" s="58"/>
    </row>
    <row r="265" spans="1:9" ht="12.75" customHeight="1" x14ac:dyDescent="0.25">
      <c r="A265" s="58"/>
      <c r="B265" s="58"/>
      <c r="C265" s="58"/>
      <c r="D265" s="58"/>
      <c r="E265" s="58"/>
      <c r="F265" s="58"/>
      <c r="G265" s="58"/>
      <c r="H265" s="58"/>
      <c r="I265" s="58"/>
    </row>
    <row r="266" spans="1:9" ht="12.75" customHeight="1" x14ac:dyDescent="0.25">
      <c r="A266" s="58"/>
      <c r="B266" s="58"/>
      <c r="C266" s="58"/>
      <c r="D266" s="58"/>
      <c r="E266" s="58"/>
      <c r="F266" s="58"/>
      <c r="G266" s="58"/>
      <c r="H266" s="58"/>
      <c r="I266" s="58"/>
    </row>
    <row r="267" spans="1:9" ht="12.75" customHeight="1" x14ac:dyDescent="0.3">
      <c r="A267" s="62" t="s">
        <v>741</v>
      </c>
      <c r="B267" s="58"/>
      <c r="C267" s="58"/>
      <c r="D267" s="58"/>
      <c r="E267" s="58"/>
      <c r="F267" s="58"/>
      <c r="G267" s="58"/>
      <c r="H267" s="58"/>
      <c r="I267" s="58"/>
    </row>
    <row r="268" spans="1:9" ht="12.75" customHeight="1" x14ac:dyDescent="0.25">
      <c r="A268" s="58"/>
      <c r="B268" s="58"/>
      <c r="C268" s="58"/>
      <c r="D268" s="58"/>
      <c r="E268" s="58"/>
      <c r="F268" s="58"/>
      <c r="G268" s="58"/>
      <c r="H268" s="58"/>
      <c r="I268" s="58"/>
    </row>
    <row r="269" spans="1:9" ht="12.75" customHeight="1" x14ac:dyDescent="0.25">
      <c r="A269" s="58"/>
      <c r="B269" s="58"/>
      <c r="C269" s="58"/>
      <c r="D269" s="58"/>
      <c r="E269" s="58"/>
      <c r="F269" s="58"/>
      <c r="G269" s="58"/>
      <c r="H269" s="58"/>
      <c r="I269" s="58"/>
    </row>
    <row r="270" spans="1:9" ht="12.75" customHeight="1" x14ac:dyDescent="0.3">
      <c r="A270" s="62" t="s">
        <v>742</v>
      </c>
      <c r="B270" s="58"/>
      <c r="C270" s="58"/>
      <c r="D270" s="58"/>
      <c r="E270" s="58"/>
      <c r="F270" s="58"/>
      <c r="G270" s="58"/>
      <c r="H270" s="58"/>
      <c r="I270" s="58"/>
    </row>
    <row r="271" spans="1:9" ht="12.75" customHeight="1" x14ac:dyDescent="0.25">
      <c r="D271" s="288"/>
      <c r="E271" s="288"/>
      <c r="F271" s="288"/>
      <c r="G271" s="93"/>
      <c r="H271" s="93"/>
      <c r="I271" s="93"/>
    </row>
    <row r="272" spans="1:9" ht="12.75" customHeight="1" x14ac:dyDescent="0.25">
      <c r="D272" s="288"/>
      <c r="E272" s="288"/>
      <c r="F272" s="288"/>
      <c r="G272" s="93"/>
      <c r="H272" s="93"/>
      <c r="I272" s="93"/>
    </row>
    <row r="273" spans="1:15" ht="12.75" customHeight="1" x14ac:dyDescent="0.25">
      <c r="D273" s="288"/>
      <c r="E273" s="288"/>
      <c r="F273" s="288"/>
      <c r="G273" s="93"/>
      <c r="H273" s="93"/>
      <c r="I273" s="93"/>
    </row>
    <row r="274" spans="1:15" s="82" customFormat="1" ht="12.75" customHeight="1" x14ac:dyDescent="0.3">
      <c r="B274" s="76"/>
      <c r="C274" s="81"/>
      <c r="D274" s="81"/>
      <c r="E274" s="81"/>
      <c r="F274" s="81"/>
      <c r="G274" s="81"/>
      <c r="H274" s="81"/>
      <c r="I274" s="81"/>
      <c r="J274" s="81"/>
      <c r="K274" s="81"/>
      <c r="L274" s="81"/>
      <c r="O274" s="48"/>
    </row>
    <row r="275" spans="1:15" s="74" customFormat="1" ht="16.5" x14ac:dyDescent="0.35">
      <c r="A275" s="73" t="s">
        <v>59</v>
      </c>
      <c r="B275" s="73" t="s">
        <v>346</v>
      </c>
    </row>
    <row r="276" spans="1:15" s="82" customFormat="1" ht="12.75" customHeight="1" x14ac:dyDescent="0.3">
      <c r="B276" s="76"/>
      <c r="C276" s="81"/>
      <c r="D276" s="81"/>
      <c r="E276" s="81"/>
      <c r="F276" s="81"/>
      <c r="G276" s="81"/>
      <c r="H276" s="81"/>
      <c r="I276" s="81"/>
      <c r="J276" s="81"/>
      <c r="K276" s="81"/>
      <c r="L276" s="81"/>
      <c r="O276" s="48"/>
    </row>
    <row r="277" spans="1:15" s="82" customFormat="1" ht="12.75" customHeight="1" x14ac:dyDescent="0.3">
      <c r="A277" s="94" t="s">
        <v>347</v>
      </c>
      <c r="B277" s="76"/>
      <c r="C277" s="81"/>
      <c r="D277" s="81"/>
      <c r="E277" s="81"/>
      <c r="F277" s="81"/>
      <c r="G277" s="81"/>
      <c r="H277" s="81"/>
      <c r="I277" s="81"/>
      <c r="J277" s="81"/>
      <c r="K277" s="81"/>
      <c r="L277" s="81"/>
      <c r="O277" s="48"/>
    </row>
    <row r="278" spans="1:15" s="51" customFormat="1" ht="12.75" customHeight="1" x14ac:dyDescent="0.25"/>
    <row r="279" spans="1:15" s="51" customFormat="1" ht="12.75" customHeight="1" x14ac:dyDescent="0.3">
      <c r="A279" s="76" t="s">
        <v>751</v>
      </c>
      <c r="I279" s="269" t="s">
        <v>324</v>
      </c>
    </row>
    <row r="280" spans="1:15" s="51" customFormat="1" ht="12.75" customHeight="1" thickBot="1" x14ac:dyDescent="0.35">
      <c r="A280" s="207" t="s">
        <v>779</v>
      </c>
      <c r="B280" s="207" t="s">
        <v>780</v>
      </c>
      <c r="C280" s="68"/>
      <c r="D280" s="208"/>
      <c r="E280" s="68"/>
      <c r="F280" s="68"/>
      <c r="G280" s="68"/>
      <c r="H280" s="207" t="s">
        <v>780</v>
      </c>
      <c r="I280" s="207" t="s">
        <v>779</v>
      </c>
      <c r="K280" s="272"/>
    </row>
    <row r="281" spans="1:15" s="51" customFormat="1" ht="12.75" customHeight="1" x14ac:dyDescent="0.25">
      <c r="A281" s="51">
        <v>0</v>
      </c>
      <c r="B281" s="51">
        <v>0</v>
      </c>
      <c r="D281" s="201" t="s">
        <v>348</v>
      </c>
      <c r="H281" s="51">
        <v>0</v>
      </c>
      <c r="I281" s="51">
        <v>0</v>
      </c>
      <c r="K281" s="52"/>
    </row>
    <row r="282" spans="1:15" s="51" customFormat="1" ht="12.75" customHeight="1" x14ac:dyDescent="0.25">
      <c r="A282" s="51">
        <v>0</v>
      </c>
      <c r="B282" s="51">
        <v>0</v>
      </c>
      <c r="D282" s="201" t="s">
        <v>349</v>
      </c>
      <c r="H282" s="51">
        <v>0</v>
      </c>
      <c r="I282" s="51">
        <v>0</v>
      </c>
      <c r="K282" s="52"/>
    </row>
    <row r="283" spans="1:15" s="51" customFormat="1" ht="12.75" customHeight="1" x14ac:dyDescent="0.25">
      <c r="A283" s="51">
        <v>0</v>
      </c>
      <c r="B283" s="51">
        <v>0</v>
      </c>
      <c r="D283" s="201" t="s">
        <v>350</v>
      </c>
      <c r="H283" s="51">
        <v>0</v>
      </c>
      <c r="I283" s="58">
        <v>0</v>
      </c>
      <c r="K283" s="52"/>
    </row>
    <row r="284" spans="1:15" s="51" customFormat="1" ht="12.75" customHeight="1" x14ac:dyDescent="0.25">
      <c r="A284" s="51">
        <v>0</v>
      </c>
      <c r="B284" s="51">
        <v>0</v>
      </c>
      <c r="D284" s="201" t="s">
        <v>351</v>
      </c>
      <c r="E284" s="95"/>
      <c r="F284" s="95"/>
      <c r="H284" s="51">
        <v>0</v>
      </c>
      <c r="I284" s="51">
        <v>0</v>
      </c>
      <c r="K284" s="52"/>
    </row>
    <row r="285" spans="1:15" s="60" customFormat="1" ht="12.75" customHeight="1" thickBot="1" x14ac:dyDescent="0.35">
      <c r="A285" s="45">
        <f>SUM(A281:A284)</f>
        <v>0</v>
      </c>
      <c r="B285" s="45">
        <f>SUM(B281:B284)</f>
        <v>0</v>
      </c>
      <c r="C285" s="45"/>
      <c r="D285" s="209" t="s">
        <v>329</v>
      </c>
      <c r="E285" s="45"/>
      <c r="F285" s="45"/>
      <c r="G285" s="45"/>
      <c r="H285" s="45">
        <f>SUM(H281:H284)</f>
        <v>0</v>
      </c>
      <c r="I285" s="45">
        <f>SUM(I281:I284)</f>
        <v>0</v>
      </c>
      <c r="K285" s="50"/>
    </row>
    <row r="286" spans="1:15" s="51" customFormat="1" ht="12.75" customHeight="1" x14ac:dyDescent="0.25">
      <c r="A286" s="52"/>
      <c r="B286" s="52"/>
      <c r="K286" s="52"/>
    </row>
    <row r="287" spans="1:15" s="51" customFormat="1" ht="12.75" customHeight="1" x14ac:dyDescent="0.25">
      <c r="A287" s="51">
        <v>0</v>
      </c>
      <c r="B287" s="51">
        <v>0</v>
      </c>
      <c r="D287" s="201" t="s">
        <v>352</v>
      </c>
      <c r="H287" s="51">
        <v>0</v>
      </c>
      <c r="I287" s="51">
        <v>0</v>
      </c>
    </row>
    <row r="288" spans="1:15" s="51" customFormat="1" ht="12.75" customHeight="1" x14ac:dyDescent="0.25"/>
    <row r="289" spans="1:11" s="51" customFormat="1" ht="12.75" customHeight="1" x14ac:dyDescent="0.3">
      <c r="A289" s="97" t="s">
        <v>353</v>
      </c>
    </row>
    <row r="290" spans="1:11" s="51" customFormat="1" ht="12.75" customHeight="1" x14ac:dyDescent="0.3">
      <c r="A290" s="94"/>
    </row>
    <row r="291" spans="1:11" s="51" customFormat="1" ht="12.75" customHeight="1" x14ac:dyDescent="0.3">
      <c r="A291" s="94"/>
    </row>
    <row r="292" spans="1:11" s="51" customFormat="1" ht="12.75" customHeight="1" x14ac:dyDescent="0.3">
      <c r="A292" s="94"/>
    </row>
    <row r="293" spans="1:11" s="51" customFormat="1" ht="12.75" customHeight="1" x14ac:dyDescent="0.3">
      <c r="A293" s="50"/>
    </row>
    <row r="294" spans="1:11" s="51" customFormat="1" ht="12.75" customHeight="1" x14ac:dyDescent="0.3">
      <c r="A294" s="76" t="s">
        <v>751</v>
      </c>
      <c r="I294" s="269" t="s">
        <v>324</v>
      </c>
    </row>
    <row r="295" spans="1:11" s="51" customFormat="1" ht="12.75" customHeight="1" thickBot="1" x14ac:dyDescent="0.35">
      <c r="A295" s="207" t="s">
        <v>779</v>
      </c>
      <c r="B295" s="207" t="s">
        <v>780</v>
      </c>
      <c r="C295" s="68"/>
      <c r="D295" s="208" t="s">
        <v>354</v>
      </c>
      <c r="E295" s="96"/>
      <c r="F295" s="96"/>
      <c r="G295" s="68"/>
      <c r="H295" s="207" t="s">
        <v>780</v>
      </c>
      <c r="I295" s="207" t="s">
        <v>779</v>
      </c>
      <c r="K295" s="272"/>
    </row>
    <row r="296" spans="1:11" s="51" customFormat="1" ht="12.75" customHeight="1" x14ac:dyDescent="0.25">
      <c r="A296" s="51">
        <v>0</v>
      </c>
      <c r="B296" s="51">
        <v>0</v>
      </c>
      <c r="D296" s="58" t="s">
        <v>347</v>
      </c>
      <c r="H296" s="51">
        <v>0</v>
      </c>
      <c r="I296" s="51">
        <v>0</v>
      </c>
    </row>
    <row r="297" spans="1:11" s="51" customFormat="1" ht="12.75" customHeight="1" x14ac:dyDescent="0.25">
      <c r="I297" s="58"/>
    </row>
    <row r="298" spans="1:11" s="51" customFormat="1" ht="12.75" customHeight="1" x14ac:dyDescent="0.3">
      <c r="B298" s="66"/>
      <c r="C298" s="66"/>
      <c r="D298" s="327" t="s">
        <v>358</v>
      </c>
      <c r="E298" s="327"/>
      <c r="F298" s="327"/>
      <c r="G298" s="327"/>
      <c r="H298" s="271"/>
      <c r="I298" s="271" t="s">
        <v>355</v>
      </c>
      <c r="J298" s="66"/>
    </row>
    <row r="299" spans="1:11" s="51" customFormat="1" ht="12.75" customHeight="1" thickBot="1" x14ac:dyDescent="0.35">
      <c r="A299" s="211" t="s">
        <v>356</v>
      </c>
      <c r="B299" s="208"/>
      <c r="C299" s="275"/>
      <c r="D299" s="325" t="s">
        <v>54</v>
      </c>
      <c r="E299" s="325"/>
      <c r="F299" s="325"/>
      <c r="G299" s="325"/>
      <c r="H299" s="210" t="s">
        <v>297</v>
      </c>
      <c r="I299" s="210" t="s">
        <v>357</v>
      </c>
      <c r="K299" s="52"/>
    </row>
    <row r="300" spans="1:11" s="51" customFormat="1" ht="12.75" customHeight="1" x14ac:dyDescent="0.25">
      <c r="A300" s="51" t="s">
        <v>77</v>
      </c>
      <c r="D300" s="326">
        <v>0</v>
      </c>
      <c r="E300" s="326"/>
      <c r="F300" s="326"/>
      <c r="G300" s="326"/>
      <c r="H300" s="51">
        <v>0</v>
      </c>
      <c r="I300" s="51">
        <v>0</v>
      </c>
    </row>
    <row r="301" spans="1:11" s="51" customFormat="1" ht="12.75" customHeight="1" x14ac:dyDescent="0.25">
      <c r="A301" s="51" t="s">
        <v>53</v>
      </c>
      <c r="D301" s="323">
        <v>0</v>
      </c>
      <c r="E301" s="323"/>
      <c r="F301" s="323"/>
      <c r="G301" s="323"/>
      <c r="H301" s="51">
        <v>0</v>
      </c>
      <c r="I301" s="51">
        <v>0</v>
      </c>
    </row>
    <row r="302" spans="1:11" s="51" customFormat="1" ht="12.75" customHeight="1" x14ac:dyDescent="0.25">
      <c r="A302" s="51" t="s">
        <v>1</v>
      </c>
      <c r="D302" s="323">
        <v>0</v>
      </c>
      <c r="E302" s="323"/>
      <c r="F302" s="323"/>
      <c r="G302" s="323"/>
      <c r="H302" s="51">
        <v>0</v>
      </c>
      <c r="I302" s="51">
        <v>0</v>
      </c>
    </row>
    <row r="303" spans="1:11" s="51" customFormat="1" ht="12.75" customHeight="1" x14ac:dyDescent="0.25"/>
    <row r="304" spans="1:11" s="51" customFormat="1" ht="12.75" customHeight="1" x14ac:dyDescent="0.3">
      <c r="A304" s="212" t="s">
        <v>359</v>
      </c>
      <c r="H304" s="213"/>
      <c r="I304" s="213" t="s">
        <v>365</v>
      </c>
    </row>
    <row r="305" spans="1:12" s="51" customFormat="1" ht="12.75" customHeight="1" thickBot="1" x14ac:dyDescent="0.35">
      <c r="A305" s="46"/>
      <c r="B305" s="46"/>
      <c r="C305" s="98"/>
      <c r="D305" s="324" t="s">
        <v>364</v>
      </c>
      <c r="E305" s="325"/>
      <c r="F305" s="325"/>
      <c r="G305" s="325"/>
      <c r="H305" s="210" t="s">
        <v>366</v>
      </c>
      <c r="I305" s="210" t="s">
        <v>367</v>
      </c>
    </row>
    <row r="306" spans="1:12" s="51" customFormat="1" ht="12.75" customHeight="1" x14ac:dyDescent="0.25">
      <c r="A306" s="201" t="s">
        <v>360</v>
      </c>
      <c r="D306" s="99"/>
      <c r="E306" s="44" t="s">
        <v>362</v>
      </c>
      <c r="F306" s="326">
        <v>0</v>
      </c>
      <c r="G306" s="326"/>
      <c r="H306" s="276">
        <v>0</v>
      </c>
      <c r="I306" s="214" t="s">
        <v>368</v>
      </c>
    </row>
    <row r="307" spans="1:12" s="51" customFormat="1" ht="12.75" customHeight="1" x14ac:dyDescent="0.25">
      <c r="A307" s="201"/>
      <c r="D307" s="95"/>
      <c r="E307" s="44" t="s">
        <v>363</v>
      </c>
      <c r="F307" s="323">
        <v>0</v>
      </c>
      <c r="G307" s="323"/>
      <c r="H307" s="276">
        <v>0</v>
      </c>
      <c r="I307" s="214" t="s">
        <v>368</v>
      </c>
    </row>
    <row r="308" spans="1:12" s="51" customFormat="1" ht="12.75" customHeight="1" x14ac:dyDescent="0.25">
      <c r="A308" s="201" t="s">
        <v>361</v>
      </c>
      <c r="D308" s="95"/>
      <c r="E308" s="44" t="s">
        <v>362</v>
      </c>
      <c r="F308" s="323">
        <v>0</v>
      </c>
      <c r="G308" s="323"/>
      <c r="H308" s="276">
        <v>0</v>
      </c>
      <c r="I308" s="214" t="s">
        <v>368</v>
      </c>
    </row>
    <row r="309" spans="1:12" s="51" customFormat="1" ht="12.75" customHeight="1" x14ac:dyDescent="0.25">
      <c r="D309" s="95"/>
      <c r="E309" s="44" t="s">
        <v>363</v>
      </c>
      <c r="F309" s="323">
        <v>0</v>
      </c>
      <c r="G309" s="323"/>
      <c r="H309" s="276">
        <v>0</v>
      </c>
      <c r="I309" s="214" t="s">
        <v>368</v>
      </c>
    </row>
    <row r="310" spans="1:12" s="51" customFormat="1" ht="12.75" customHeight="1" x14ac:dyDescent="0.3">
      <c r="B310" s="60"/>
    </row>
    <row r="311" spans="1:12" s="51" customFormat="1" ht="12.75" customHeight="1" thickBot="1" x14ac:dyDescent="0.35">
      <c r="A311" s="211" t="s">
        <v>369</v>
      </c>
      <c r="B311" s="46"/>
      <c r="C311" s="46"/>
      <c r="D311" s="46"/>
      <c r="E311" s="46"/>
      <c r="F311" s="46"/>
      <c r="G311" s="68"/>
      <c r="H311" s="282" t="s">
        <v>362</v>
      </c>
      <c r="I311" s="277" t="s">
        <v>363</v>
      </c>
    </row>
    <row r="312" spans="1:12" s="51" customFormat="1" ht="12.75" customHeight="1" x14ac:dyDescent="0.3">
      <c r="A312" s="201" t="s">
        <v>370</v>
      </c>
      <c r="B312" s="60"/>
      <c r="C312" s="60"/>
      <c r="D312" s="60"/>
      <c r="E312" s="60"/>
      <c r="F312" s="60"/>
      <c r="H312" s="52">
        <v>0</v>
      </c>
      <c r="I312" s="52">
        <v>0</v>
      </c>
    </row>
    <row r="313" spans="1:12" s="51" customFormat="1" ht="12.75" customHeight="1" x14ac:dyDescent="0.3">
      <c r="A313" s="201" t="s">
        <v>371</v>
      </c>
      <c r="B313" s="60"/>
      <c r="C313" s="60"/>
      <c r="D313" s="60"/>
      <c r="E313" s="60"/>
      <c r="F313" s="60"/>
      <c r="H313" s="52">
        <v>0</v>
      </c>
      <c r="I313" s="52">
        <v>0</v>
      </c>
      <c r="J313" s="52"/>
      <c r="K313" s="276"/>
      <c r="L313" s="276"/>
    </row>
    <row r="314" spans="1:12" s="51" customFormat="1" ht="12.75" customHeight="1" x14ac:dyDescent="0.3">
      <c r="B314" s="60"/>
      <c r="C314" s="60"/>
      <c r="D314" s="60"/>
      <c r="E314" s="60"/>
      <c r="F314" s="60"/>
      <c r="J314" s="52"/>
      <c r="K314" s="276"/>
      <c r="L314" s="276"/>
    </row>
    <row r="315" spans="1:12" s="51" customFormat="1" ht="12.75" customHeight="1" x14ac:dyDescent="0.3">
      <c r="A315" s="97" t="s">
        <v>372</v>
      </c>
      <c r="B315" s="60"/>
      <c r="D315" s="60"/>
      <c r="E315" s="60"/>
      <c r="F315" s="60"/>
      <c r="J315" s="52"/>
      <c r="K315" s="276"/>
      <c r="L315" s="276"/>
    </row>
    <row r="316" spans="1:12" s="51" customFormat="1" ht="12.75" customHeight="1" x14ac:dyDescent="0.3">
      <c r="A316" s="58" t="s">
        <v>373</v>
      </c>
      <c r="B316" s="60"/>
      <c r="C316" s="60"/>
      <c r="D316" s="60"/>
      <c r="E316" s="60"/>
      <c r="F316" s="60"/>
      <c r="G316" s="52"/>
      <c r="H316" s="52"/>
      <c r="I316" s="52"/>
      <c r="J316" s="52"/>
    </row>
    <row r="317" spans="1:12" s="51" customFormat="1" ht="12.75" customHeight="1" x14ac:dyDescent="0.3">
      <c r="A317" s="52"/>
      <c r="G317" s="50"/>
      <c r="H317" s="50"/>
      <c r="I317" s="50"/>
      <c r="J317" s="50"/>
    </row>
    <row r="318" spans="1:12" s="51" customFormat="1" ht="12.75" customHeight="1" x14ac:dyDescent="0.3">
      <c r="A318" s="76" t="s">
        <v>751</v>
      </c>
      <c r="I318" s="269" t="s">
        <v>324</v>
      </c>
    </row>
    <row r="319" spans="1:12" s="51" customFormat="1" ht="12.75" customHeight="1" thickBot="1" x14ac:dyDescent="0.35">
      <c r="A319" s="207" t="s">
        <v>779</v>
      </c>
      <c r="B319" s="207" t="s">
        <v>780</v>
      </c>
      <c r="C319" s="68"/>
      <c r="D319" s="335"/>
      <c r="E319" s="335"/>
      <c r="F319" s="335"/>
      <c r="G319" s="68"/>
      <c r="H319" s="207" t="s">
        <v>780</v>
      </c>
      <c r="I319" s="207" t="s">
        <v>779</v>
      </c>
    </row>
    <row r="320" spans="1:12" s="51" customFormat="1" ht="12.75" customHeight="1" x14ac:dyDescent="0.25">
      <c r="A320" s="52">
        <v>0</v>
      </c>
      <c r="B320" s="51">
        <v>0</v>
      </c>
      <c r="D320" s="58" t="s">
        <v>374</v>
      </c>
      <c r="E320" s="58"/>
      <c r="F320" s="58"/>
      <c r="H320" s="51">
        <v>0</v>
      </c>
      <c r="I320" s="51">
        <v>0</v>
      </c>
    </row>
    <row r="321" spans="1:11" s="51" customFormat="1" ht="12.75" customHeight="1" x14ac:dyDescent="0.3">
      <c r="A321" s="52">
        <v>0</v>
      </c>
      <c r="B321" s="51">
        <v>0</v>
      </c>
      <c r="C321" s="60"/>
      <c r="D321" s="58" t="s">
        <v>375</v>
      </c>
      <c r="E321" s="58"/>
      <c r="F321" s="58"/>
      <c r="H321" s="51">
        <v>0</v>
      </c>
      <c r="I321" s="51">
        <v>0</v>
      </c>
    </row>
    <row r="322" spans="1:11" s="51" customFormat="1" ht="12.75" customHeight="1" x14ac:dyDescent="0.3">
      <c r="A322" s="52">
        <v>0</v>
      </c>
      <c r="B322" s="51">
        <v>0</v>
      </c>
      <c r="C322" s="60"/>
      <c r="D322" s="58" t="s">
        <v>765</v>
      </c>
      <c r="E322" s="58"/>
      <c r="F322" s="58"/>
      <c r="H322" s="51">
        <v>0</v>
      </c>
      <c r="I322" s="51">
        <v>0</v>
      </c>
    </row>
    <row r="323" spans="1:11" s="51" customFormat="1" ht="12.75" customHeight="1" x14ac:dyDescent="0.3">
      <c r="A323" s="52">
        <v>0</v>
      </c>
      <c r="B323" s="51">
        <v>0</v>
      </c>
      <c r="C323" s="60"/>
      <c r="D323" s="62" t="s">
        <v>376</v>
      </c>
      <c r="E323" s="62"/>
      <c r="F323" s="62"/>
      <c r="G323" s="48"/>
      <c r="H323" s="48">
        <v>0</v>
      </c>
      <c r="I323" s="48">
        <v>0</v>
      </c>
    </row>
    <row r="324" spans="1:11" s="51" customFormat="1" ht="12.75" customHeight="1" x14ac:dyDescent="0.3">
      <c r="A324" s="92">
        <v>0</v>
      </c>
      <c r="B324" s="48">
        <v>0</v>
      </c>
      <c r="C324" s="60"/>
      <c r="D324" s="62" t="s">
        <v>377</v>
      </c>
      <c r="E324" s="62"/>
      <c r="F324" s="62"/>
      <c r="G324" s="48"/>
      <c r="H324" s="48">
        <v>0</v>
      </c>
      <c r="I324" s="48">
        <v>0</v>
      </c>
    </row>
    <row r="325" spans="1:11" s="51" customFormat="1" ht="12.75" customHeight="1" x14ac:dyDescent="0.3">
      <c r="A325" s="92">
        <v>0</v>
      </c>
      <c r="B325" s="48">
        <v>0</v>
      </c>
      <c r="C325" s="60"/>
      <c r="D325" s="62" t="s">
        <v>378</v>
      </c>
      <c r="E325" s="62"/>
      <c r="F325" s="62"/>
      <c r="G325" s="48"/>
      <c r="H325" s="48">
        <v>0</v>
      </c>
      <c r="I325" s="48">
        <v>0</v>
      </c>
    </row>
    <row r="326" spans="1:11" s="51" customFormat="1" ht="12.75" customHeight="1" x14ac:dyDescent="0.25"/>
    <row r="327" spans="1:11" s="51" customFormat="1" ht="12.75" customHeight="1" x14ac:dyDescent="0.25"/>
    <row r="328" spans="1:11" s="74" customFormat="1" ht="16.5" x14ac:dyDescent="0.35">
      <c r="A328" s="73" t="s">
        <v>65</v>
      </c>
      <c r="B328" s="73" t="s">
        <v>379</v>
      </c>
    </row>
    <row r="329" spans="1:11" s="51" customFormat="1" ht="12.75" customHeight="1" x14ac:dyDescent="0.3">
      <c r="A329" s="77"/>
      <c r="B329" s="77"/>
      <c r="C329" s="77"/>
      <c r="D329" s="77"/>
      <c r="E329" s="77"/>
      <c r="F329" s="77"/>
      <c r="J329" s="60"/>
    </row>
    <row r="330" spans="1:11" s="51" customFormat="1" ht="12.75" customHeight="1" x14ac:dyDescent="0.3">
      <c r="A330" s="202" t="s">
        <v>380</v>
      </c>
      <c r="B330" s="77"/>
      <c r="C330" s="77"/>
      <c r="D330" s="77"/>
      <c r="E330" s="77"/>
      <c r="F330" s="77"/>
      <c r="J330" s="60"/>
    </row>
    <row r="331" spans="1:11" s="51" customFormat="1" ht="12.75" customHeight="1" x14ac:dyDescent="0.3">
      <c r="A331" s="77"/>
      <c r="B331" s="77"/>
      <c r="C331" s="77"/>
      <c r="D331" s="77"/>
      <c r="E331" s="77"/>
      <c r="F331" s="77"/>
      <c r="I331" s="63"/>
      <c r="J331" s="60"/>
    </row>
    <row r="332" spans="1:11" s="51" customFormat="1" ht="12.75" customHeight="1" x14ac:dyDescent="0.3">
      <c r="A332" s="76" t="s">
        <v>751</v>
      </c>
      <c r="I332" s="269" t="s">
        <v>324</v>
      </c>
      <c r="J332" s="52"/>
      <c r="K332" s="52"/>
    </row>
    <row r="333" spans="1:11" s="51" customFormat="1" ht="12.75" customHeight="1" thickBot="1" x14ac:dyDescent="0.35">
      <c r="A333" s="207" t="s">
        <v>779</v>
      </c>
      <c r="B333" s="207" t="s">
        <v>780</v>
      </c>
      <c r="C333" s="68"/>
      <c r="D333" s="336" t="s">
        <v>380</v>
      </c>
      <c r="E333" s="337"/>
      <c r="F333" s="337"/>
      <c r="G333" s="68"/>
      <c r="H333" s="207" t="s">
        <v>780</v>
      </c>
      <c r="I333" s="207" t="s">
        <v>779</v>
      </c>
      <c r="J333" s="60"/>
    </row>
    <row r="334" spans="1:11" s="51" customFormat="1" ht="12.75" customHeight="1" x14ac:dyDescent="0.3">
      <c r="A334" s="44"/>
      <c r="B334" s="44"/>
      <c r="D334" s="215" t="s">
        <v>381</v>
      </c>
      <c r="E334" s="50"/>
      <c r="H334" s="44"/>
      <c r="I334" s="44"/>
      <c r="J334" s="60"/>
    </row>
    <row r="335" spans="1:11" s="51" customFormat="1" ht="12.75" customHeight="1" x14ac:dyDescent="0.3">
      <c r="A335" s="44">
        <v>0</v>
      </c>
      <c r="B335" s="44">
        <v>0</v>
      </c>
      <c r="D335" s="294" t="s">
        <v>382</v>
      </c>
      <c r="E335" s="50"/>
      <c r="H335" s="44">
        <v>0</v>
      </c>
      <c r="I335" s="44">
        <v>0</v>
      </c>
      <c r="J335" s="60"/>
    </row>
    <row r="336" spans="1:11" s="51" customFormat="1" ht="12.75" customHeight="1" x14ac:dyDescent="0.3">
      <c r="A336" s="44">
        <v>0</v>
      </c>
      <c r="B336" s="44">
        <v>0</v>
      </c>
      <c r="D336" s="216" t="s">
        <v>98</v>
      </c>
      <c r="E336" s="50"/>
      <c r="H336" s="44">
        <v>0</v>
      </c>
      <c r="I336" s="44">
        <v>0</v>
      </c>
      <c r="J336" s="60"/>
    </row>
    <row r="337" spans="1:11" s="51" customFormat="1" ht="12.75" customHeight="1" x14ac:dyDescent="0.3">
      <c r="A337" s="44">
        <v>0</v>
      </c>
      <c r="B337" s="44">
        <v>0</v>
      </c>
      <c r="D337" s="217" t="s">
        <v>99</v>
      </c>
      <c r="E337" s="50"/>
      <c r="H337" s="44">
        <v>0</v>
      </c>
      <c r="I337" s="44">
        <v>0</v>
      </c>
      <c r="J337" s="60"/>
    </row>
    <row r="338" spans="1:11" s="51" customFormat="1" ht="12.75" customHeight="1" x14ac:dyDescent="0.3">
      <c r="A338" s="44">
        <v>0</v>
      </c>
      <c r="B338" s="44">
        <v>0</v>
      </c>
      <c r="D338" s="218" t="s">
        <v>100</v>
      </c>
      <c r="E338" s="50"/>
      <c r="H338" s="44">
        <v>0</v>
      </c>
      <c r="I338" s="44">
        <v>0</v>
      </c>
      <c r="J338" s="60"/>
    </row>
    <row r="339" spans="1:11" s="51" customFormat="1" ht="12.75" customHeight="1" x14ac:dyDescent="0.3">
      <c r="A339" s="44">
        <v>0</v>
      </c>
      <c r="B339" s="44">
        <v>0</v>
      </c>
      <c r="D339" s="219" t="s">
        <v>101</v>
      </c>
      <c r="E339" s="50"/>
      <c r="H339" s="44">
        <v>0</v>
      </c>
      <c r="I339" s="44">
        <v>0</v>
      </c>
      <c r="J339" s="60"/>
    </row>
    <row r="340" spans="1:11" s="51" customFormat="1" ht="12.75" customHeight="1" x14ac:dyDescent="0.3">
      <c r="A340" s="44">
        <v>0</v>
      </c>
      <c r="B340" s="44">
        <v>0</v>
      </c>
      <c r="D340" s="219" t="s">
        <v>383</v>
      </c>
      <c r="E340" s="50"/>
      <c r="H340" s="44">
        <v>0</v>
      </c>
      <c r="I340" s="44">
        <v>0</v>
      </c>
      <c r="J340" s="60"/>
    </row>
    <row r="341" spans="1:11" s="51" customFormat="1" ht="12.75" customHeight="1" x14ac:dyDescent="0.3">
      <c r="A341" s="44">
        <v>0</v>
      </c>
      <c r="B341" s="44">
        <v>0</v>
      </c>
      <c r="D341" s="219" t="s">
        <v>103</v>
      </c>
      <c r="E341" s="50"/>
      <c r="H341" s="44">
        <v>0</v>
      </c>
      <c r="I341" s="44">
        <v>0</v>
      </c>
      <c r="J341" s="60"/>
    </row>
    <row r="342" spans="1:11" s="51" customFormat="1" ht="12.75" customHeight="1" thickBot="1" x14ac:dyDescent="0.35">
      <c r="A342" s="45">
        <f>SUM(A334:A341)</f>
        <v>0</v>
      </c>
      <c r="B342" s="45">
        <f>SUM(B334:B341)</f>
        <v>0</v>
      </c>
      <c r="C342" s="83"/>
      <c r="D342" s="220" t="s">
        <v>329</v>
      </c>
      <c r="E342" s="45"/>
      <c r="F342" s="83"/>
      <c r="G342" s="83"/>
      <c r="H342" s="45">
        <f>SUM(H334:H341)</f>
        <v>0</v>
      </c>
      <c r="I342" s="45">
        <f>SUM(I334:I341)</f>
        <v>0</v>
      </c>
      <c r="J342" s="60"/>
    </row>
    <row r="343" spans="1:11" s="51" customFormat="1" ht="12.75" customHeight="1" x14ac:dyDescent="0.3">
      <c r="A343" s="77"/>
      <c r="B343" s="77"/>
      <c r="C343" s="77"/>
      <c r="D343" s="77"/>
      <c r="E343" s="77"/>
      <c r="F343" s="77"/>
      <c r="J343" s="60"/>
    </row>
    <row r="344" spans="1:11" s="51" customFormat="1" ht="12.75" customHeight="1" x14ac:dyDescent="0.3">
      <c r="A344" s="77"/>
      <c r="B344" s="77"/>
      <c r="C344" s="77"/>
      <c r="D344" s="77"/>
      <c r="E344" s="77"/>
      <c r="F344" s="77"/>
      <c r="J344" s="60"/>
    </row>
    <row r="345" spans="1:11" s="51" customFormat="1" ht="12.75" customHeight="1" x14ac:dyDescent="0.3">
      <c r="A345" s="202" t="s">
        <v>384</v>
      </c>
      <c r="B345" s="77"/>
      <c r="C345" s="77"/>
      <c r="D345" s="77"/>
      <c r="E345" s="77"/>
      <c r="F345" s="77"/>
      <c r="G345" s="272"/>
      <c r="H345" s="272"/>
      <c r="J345" s="52"/>
      <c r="K345" s="272"/>
    </row>
    <row r="346" spans="1:11" s="51" customFormat="1" ht="12.75" customHeight="1" x14ac:dyDescent="0.25">
      <c r="B346" s="52"/>
      <c r="C346" s="52"/>
      <c r="D346" s="52"/>
      <c r="E346" s="52"/>
      <c r="F346" s="52"/>
      <c r="G346" s="52"/>
      <c r="H346" s="52"/>
      <c r="I346" s="52"/>
      <c r="J346" s="52"/>
      <c r="K346" s="52"/>
    </row>
    <row r="347" spans="1:11" s="51" customFormat="1" ht="12.75" customHeight="1" x14ac:dyDescent="0.3">
      <c r="A347" s="76" t="s">
        <v>751</v>
      </c>
      <c r="C347" s="52"/>
      <c r="D347" s="52"/>
      <c r="E347" s="52"/>
      <c r="F347" s="52"/>
      <c r="G347" s="52"/>
      <c r="I347" s="269" t="s">
        <v>324</v>
      </c>
      <c r="J347" s="52"/>
      <c r="K347" s="52"/>
    </row>
    <row r="348" spans="1:11" s="51" customFormat="1" ht="12.75" customHeight="1" thickBot="1" x14ac:dyDescent="0.35">
      <c r="A348" s="207" t="s">
        <v>779</v>
      </c>
      <c r="B348" s="207" t="s">
        <v>780</v>
      </c>
      <c r="C348" s="68"/>
      <c r="D348" s="336" t="s">
        <v>386</v>
      </c>
      <c r="E348" s="336"/>
      <c r="F348" s="336"/>
      <c r="G348" s="102"/>
      <c r="H348" s="207" t="s">
        <v>780</v>
      </c>
      <c r="I348" s="207" t="s">
        <v>779</v>
      </c>
      <c r="J348" s="52"/>
      <c r="K348" s="52"/>
    </row>
    <row r="349" spans="1:11" ht="12.75" customHeight="1" x14ac:dyDescent="0.3">
      <c r="A349" s="51">
        <v>0</v>
      </c>
      <c r="B349" s="276">
        <v>0</v>
      </c>
      <c r="D349" s="338" t="s">
        <v>385</v>
      </c>
      <c r="E349" s="338"/>
      <c r="F349" s="338"/>
      <c r="G349" s="99"/>
      <c r="H349" s="51">
        <v>0</v>
      </c>
      <c r="I349" s="51">
        <v>0</v>
      </c>
    </row>
    <row r="350" spans="1:11" ht="12.75" customHeight="1" x14ac:dyDescent="0.3">
      <c r="A350" s="51">
        <v>0</v>
      </c>
      <c r="B350" s="276">
        <v>0</v>
      </c>
      <c r="D350" s="339" t="s">
        <v>385</v>
      </c>
      <c r="E350" s="339"/>
      <c r="F350" s="339"/>
      <c r="G350" s="103"/>
      <c r="H350" s="51">
        <v>0</v>
      </c>
      <c r="I350" s="51">
        <v>0</v>
      </c>
    </row>
    <row r="351" spans="1:11" ht="12.75" customHeight="1" x14ac:dyDescent="0.3">
      <c r="A351" s="51">
        <v>0</v>
      </c>
      <c r="B351" s="276">
        <v>0</v>
      </c>
      <c r="D351" s="328" t="s">
        <v>385</v>
      </c>
      <c r="E351" s="328"/>
      <c r="F351" s="328"/>
      <c r="G351" s="103"/>
      <c r="H351" s="51">
        <v>0</v>
      </c>
      <c r="I351" s="51">
        <v>0</v>
      </c>
    </row>
    <row r="352" spans="1:11" s="60" customFormat="1" ht="12.75" customHeight="1" thickBot="1" x14ac:dyDescent="0.35">
      <c r="A352" s="45">
        <f>SUM(A349:A351)</f>
        <v>0</v>
      </c>
      <c r="B352" s="45">
        <f>SUM(B349:B351)</f>
        <v>0</v>
      </c>
      <c r="C352" s="45"/>
      <c r="D352" s="329" t="s">
        <v>329</v>
      </c>
      <c r="E352" s="329"/>
      <c r="F352" s="329"/>
      <c r="G352" s="101"/>
      <c r="H352" s="45">
        <f>SUM(H349:H351)</f>
        <v>0</v>
      </c>
      <c r="I352" s="45">
        <f>SUM(I349:I351)</f>
        <v>0</v>
      </c>
    </row>
    <row r="353" spans="1:11" s="51" customFormat="1" ht="12.75" customHeight="1" x14ac:dyDescent="0.25">
      <c r="A353" s="52"/>
      <c r="B353" s="52"/>
      <c r="C353" s="52"/>
      <c r="D353" s="52"/>
      <c r="E353" s="52"/>
      <c r="F353" s="52"/>
      <c r="G353" s="52"/>
      <c r="H353" s="52"/>
      <c r="I353" s="52"/>
      <c r="J353" s="52"/>
      <c r="K353" s="52"/>
    </row>
    <row r="354" spans="1:11" s="51" customFormat="1" ht="12.75" customHeight="1" x14ac:dyDescent="0.25">
      <c r="A354" s="52"/>
      <c r="B354" s="52"/>
      <c r="C354" s="52"/>
      <c r="D354" s="52"/>
      <c r="E354" s="52"/>
      <c r="F354" s="52"/>
      <c r="G354" s="52"/>
      <c r="H354" s="52"/>
      <c r="I354" s="52"/>
      <c r="J354" s="52"/>
      <c r="K354" s="52"/>
    </row>
    <row r="355" spans="1:11" s="51" customFormat="1" ht="12.75" customHeight="1" x14ac:dyDescent="0.25">
      <c r="A355" s="52"/>
      <c r="B355" s="52"/>
      <c r="C355" s="52"/>
      <c r="D355" s="52"/>
      <c r="E355" s="52"/>
      <c r="F355" s="52"/>
      <c r="G355" s="52"/>
      <c r="H355" s="52"/>
      <c r="I355" s="52"/>
      <c r="J355" s="52"/>
      <c r="K355" s="52"/>
    </row>
    <row r="356" spans="1:11" s="51" customFormat="1" ht="15" customHeight="1" x14ac:dyDescent="0.35">
      <c r="A356" s="73" t="s">
        <v>60</v>
      </c>
      <c r="B356" s="73" t="s">
        <v>625</v>
      </c>
      <c r="C356" s="74"/>
      <c r="D356" s="74"/>
      <c r="E356" s="74"/>
      <c r="F356" s="74"/>
      <c r="G356" s="74"/>
      <c r="H356" s="74"/>
      <c r="I356" s="74"/>
      <c r="J356" s="52"/>
      <c r="K356" s="52"/>
    </row>
    <row r="357" spans="1:11" s="51" customFormat="1" ht="12.75" customHeight="1" x14ac:dyDescent="0.35">
      <c r="A357" s="76"/>
      <c r="B357" s="76"/>
      <c r="C357" s="163"/>
      <c r="D357" s="77"/>
      <c r="E357" s="77"/>
      <c r="F357" s="77"/>
      <c r="G357" s="77"/>
      <c r="H357" s="77"/>
      <c r="I357" s="77"/>
      <c r="J357" s="52"/>
      <c r="K357" s="52"/>
    </row>
    <row r="358" spans="1:11" s="51" customFormat="1" ht="12.75" customHeight="1" x14ac:dyDescent="0.3">
      <c r="A358" s="330" t="s">
        <v>751</v>
      </c>
      <c r="B358" s="330"/>
      <c r="C358" s="330"/>
      <c r="D358" s="50"/>
      <c r="E358" s="50"/>
      <c r="F358" s="50"/>
      <c r="G358" s="281"/>
      <c r="H358" s="331" t="s">
        <v>324</v>
      </c>
      <c r="I358" s="331"/>
      <c r="J358" s="52"/>
      <c r="K358" s="52"/>
    </row>
    <row r="359" spans="1:11" s="51" customFormat="1" ht="12.75" customHeight="1" thickBot="1" x14ac:dyDescent="0.35">
      <c r="A359" s="207" t="s">
        <v>779</v>
      </c>
      <c r="B359" s="207" t="s">
        <v>780</v>
      </c>
      <c r="C359" s="68"/>
      <c r="D359" s="68"/>
      <c r="E359" s="68"/>
      <c r="F359" s="68"/>
      <c r="G359" s="68"/>
      <c r="H359" s="207" t="s">
        <v>780</v>
      </c>
      <c r="I359" s="207" t="s">
        <v>779</v>
      </c>
      <c r="J359" s="52"/>
      <c r="K359" s="52"/>
    </row>
    <row r="360" spans="1:11" s="51" customFormat="1" ht="12.75" customHeight="1" x14ac:dyDescent="0.25">
      <c r="A360" s="51">
        <v>0</v>
      </c>
      <c r="B360" s="51">
        <v>0</v>
      </c>
      <c r="D360" s="58" t="s">
        <v>626</v>
      </c>
      <c r="H360" s="51">
        <v>0</v>
      </c>
      <c r="I360" s="51">
        <v>0</v>
      </c>
      <c r="J360" s="52"/>
      <c r="K360" s="52"/>
    </row>
    <row r="361" spans="1:11" s="51" customFormat="1" ht="12.75" customHeight="1" x14ac:dyDescent="0.25">
      <c r="A361" s="51">
        <v>0</v>
      </c>
      <c r="B361" s="51">
        <v>0</v>
      </c>
      <c r="D361" s="58" t="s">
        <v>627</v>
      </c>
      <c r="H361" s="51">
        <v>0</v>
      </c>
      <c r="I361" s="51">
        <v>0</v>
      </c>
      <c r="J361" s="52"/>
      <c r="K361" s="52"/>
    </row>
    <row r="362" spans="1:11" s="51" customFormat="1" ht="12.75" customHeight="1" x14ac:dyDescent="0.25">
      <c r="A362" s="51">
        <v>0</v>
      </c>
      <c r="B362" s="51">
        <v>0</v>
      </c>
      <c r="D362" s="58" t="s">
        <v>628</v>
      </c>
      <c r="H362" s="51">
        <v>0</v>
      </c>
      <c r="I362" s="51">
        <v>0</v>
      </c>
      <c r="J362" s="52"/>
      <c r="K362" s="52"/>
    </row>
    <row r="363" spans="1:11" s="51" customFormat="1" ht="12.75" customHeight="1" x14ac:dyDescent="0.25">
      <c r="A363" s="51">
        <v>0</v>
      </c>
      <c r="B363" s="51">
        <v>0</v>
      </c>
      <c r="D363" s="58" t="s">
        <v>629</v>
      </c>
      <c r="H363" s="51">
        <v>0</v>
      </c>
      <c r="I363" s="51">
        <v>0</v>
      </c>
      <c r="J363" s="52"/>
      <c r="K363" s="52"/>
    </row>
    <row r="364" spans="1:11" s="51" customFormat="1" ht="12.75" customHeight="1" x14ac:dyDescent="0.25">
      <c r="A364" s="51">
        <v>0</v>
      </c>
      <c r="B364" s="51">
        <v>0</v>
      </c>
      <c r="D364" s="58" t="s">
        <v>630</v>
      </c>
      <c r="H364" s="51">
        <v>0</v>
      </c>
      <c r="I364" s="51">
        <v>0</v>
      </c>
      <c r="J364" s="52"/>
      <c r="K364" s="52"/>
    </row>
    <row r="365" spans="1:11" s="51" customFormat="1" ht="12.75" customHeight="1" x14ac:dyDescent="0.25">
      <c r="A365" s="108">
        <v>0</v>
      </c>
      <c r="B365" s="108">
        <v>0</v>
      </c>
      <c r="D365" s="58" t="s">
        <v>631</v>
      </c>
      <c r="E365" s="108"/>
      <c r="F365" s="108"/>
      <c r="G365" s="108"/>
      <c r="H365" s="108">
        <v>0</v>
      </c>
      <c r="I365" s="108">
        <v>0</v>
      </c>
      <c r="J365" s="52"/>
      <c r="K365" s="52"/>
    </row>
    <row r="366" spans="1:11" s="51" customFormat="1" ht="12.75" customHeight="1" thickBot="1" x14ac:dyDescent="0.35">
      <c r="A366" s="161">
        <f>SUM(A360:A365)</f>
        <v>0</v>
      </c>
      <c r="B366" s="161">
        <f>SUM(B360:B365)</f>
        <v>0</v>
      </c>
      <c r="C366" s="83"/>
      <c r="D366" s="196" t="s">
        <v>632</v>
      </c>
      <c r="E366" s="83"/>
      <c r="F366" s="83"/>
      <c r="G366" s="83"/>
      <c r="H366" s="161">
        <f>SUM(H360:H365)</f>
        <v>0</v>
      </c>
      <c r="I366" s="161">
        <f>SUM(I360:I365)</f>
        <v>0</v>
      </c>
      <c r="J366" s="52"/>
      <c r="K366" s="52"/>
    </row>
    <row r="367" spans="1:11" s="51" customFormat="1" ht="12.75" customHeight="1" x14ac:dyDescent="0.25">
      <c r="A367" s="52"/>
      <c r="B367" s="52"/>
      <c r="C367" s="52"/>
      <c r="D367" s="52"/>
      <c r="E367" s="52"/>
      <c r="F367" s="52"/>
      <c r="G367" s="52"/>
      <c r="H367" s="52"/>
      <c r="I367" s="52"/>
      <c r="J367" s="52"/>
      <c r="K367" s="52"/>
    </row>
    <row r="368" spans="1:11" s="51" customFormat="1" ht="12.75" customHeight="1" x14ac:dyDescent="0.25">
      <c r="A368" s="52"/>
      <c r="B368" s="52"/>
      <c r="C368" s="52"/>
      <c r="D368" s="52"/>
      <c r="E368" s="52"/>
      <c r="F368" s="52"/>
      <c r="G368" s="52"/>
      <c r="H368" s="52"/>
      <c r="I368" s="52"/>
      <c r="J368" s="52"/>
      <c r="K368" s="52"/>
    </row>
    <row r="369" spans="1:11" s="51" customFormat="1" ht="18.75" customHeight="1" x14ac:dyDescent="0.35">
      <c r="A369" s="185" t="s">
        <v>64</v>
      </c>
      <c r="B369" s="200" t="s">
        <v>571</v>
      </c>
      <c r="C369" s="73"/>
      <c r="D369" s="74"/>
      <c r="E369" s="74"/>
      <c r="F369" s="74"/>
      <c r="G369" s="74"/>
      <c r="H369" s="74"/>
      <c r="I369" s="74"/>
      <c r="J369" s="52"/>
      <c r="K369" s="52"/>
    </row>
    <row r="370" spans="1:11" s="51" customFormat="1" ht="12.75" customHeight="1" x14ac:dyDescent="0.35">
      <c r="A370" s="186"/>
      <c r="B370" s="76"/>
      <c r="C370" s="162"/>
      <c r="D370" s="163"/>
      <c r="E370" s="163"/>
      <c r="F370" s="163"/>
      <c r="G370" s="77"/>
      <c r="H370" s="77"/>
      <c r="I370" s="77"/>
      <c r="J370" s="52"/>
      <c r="K370" s="52"/>
    </row>
    <row r="371" spans="1:11" s="51" customFormat="1" ht="12.75" customHeight="1" x14ac:dyDescent="0.3">
      <c r="A371" s="76" t="s">
        <v>751</v>
      </c>
      <c r="C371" s="247"/>
      <c r="D371" s="81"/>
      <c r="E371" s="81"/>
      <c r="F371" s="81"/>
      <c r="G371" s="81"/>
      <c r="H371" s="331" t="s">
        <v>324</v>
      </c>
      <c r="I371" s="331"/>
      <c r="J371" s="52"/>
      <c r="K371" s="52"/>
    </row>
    <row r="372" spans="1:11" s="51" customFormat="1" ht="12.75" customHeight="1" thickBot="1" x14ac:dyDescent="0.35">
      <c r="A372" s="207" t="s">
        <v>779</v>
      </c>
      <c r="B372" s="207" t="s">
        <v>780</v>
      </c>
      <c r="C372" s="68"/>
      <c r="D372" s="224" t="s">
        <v>572</v>
      </c>
      <c r="E372" s="46"/>
      <c r="F372" s="46"/>
      <c r="G372" s="68"/>
      <c r="H372" s="207" t="s">
        <v>780</v>
      </c>
      <c r="I372" s="207" t="s">
        <v>779</v>
      </c>
      <c r="J372" s="52"/>
      <c r="K372" s="52"/>
    </row>
    <row r="373" spans="1:11" s="51" customFormat="1" ht="12.75" customHeight="1" x14ac:dyDescent="0.25">
      <c r="A373" s="52">
        <v>0</v>
      </c>
      <c r="B373" s="52">
        <v>0</v>
      </c>
      <c r="D373" s="201" t="s">
        <v>573</v>
      </c>
      <c r="E373" s="52"/>
      <c r="F373" s="52"/>
      <c r="H373" s="52">
        <v>0</v>
      </c>
      <c r="I373" s="52">
        <v>0</v>
      </c>
      <c r="J373" s="52"/>
      <c r="K373" s="52"/>
    </row>
    <row r="374" spans="1:11" s="51" customFormat="1" ht="12.75" customHeight="1" x14ac:dyDescent="0.25">
      <c r="A374" s="51">
        <v>0</v>
      </c>
      <c r="B374" s="51">
        <v>0</v>
      </c>
      <c r="D374" s="201" t="s">
        <v>574</v>
      </c>
      <c r="E374" s="52"/>
      <c r="F374" s="52"/>
      <c r="H374" s="51">
        <v>0</v>
      </c>
      <c r="I374" s="51">
        <v>0</v>
      </c>
      <c r="J374" s="52"/>
      <c r="K374" s="52"/>
    </row>
    <row r="375" spans="1:11" s="51" customFormat="1" ht="12.75" customHeight="1" x14ac:dyDescent="0.25">
      <c r="A375" s="108">
        <v>0</v>
      </c>
      <c r="B375" s="108">
        <v>0</v>
      </c>
      <c r="D375" s="58" t="s">
        <v>575</v>
      </c>
      <c r="E375" s="52"/>
      <c r="F375" s="52"/>
      <c r="H375" s="108">
        <v>0</v>
      </c>
      <c r="I375" s="108">
        <v>0</v>
      </c>
      <c r="J375" s="52"/>
      <c r="K375" s="52"/>
    </row>
    <row r="376" spans="1:11" s="51" customFormat="1" ht="12.75" customHeight="1" thickBot="1" x14ac:dyDescent="0.35">
      <c r="A376" s="83">
        <f>SUM(A373:A375)</f>
        <v>0</v>
      </c>
      <c r="B376" s="83">
        <f>SUM(B373:B375)</f>
        <v>0</v>
      </c>
      <c r="C376" s="83"/>
      <c r="D376" s="209" t="s">
        <v>691</v>
      </c>
      <c r="E376" s="83"/>
      <c r="F376" s="83"/>
      <c r="G376" s="83"/>
      <c r="H376" s="83">
        <f>SUM(H373:H375)</f>
        <v>0</v>
      </c>
      <c r="I376" s="83">
        <f>SUM(I373:I375)</f>
        <v>0</v>
      </c>
      <c r="J376" s="52"/>
      <c r="K376" s="52"/>
    </row>
    <row r="377" spans="1:11" s="51" customFormat="1" ht="12.75" customHeight="1" x14ac:dyDescent="0.3">
      <c r="A377" s="52"/>
      <c r="B377" s="50"/>
      <c r="C377" s="50"/>
      <c r="D377" s="52"/>
      <c r="E377" s="52"/>
      <c r="F377" s="52"/>
      <c r="G377" s="52"/>
      <c r="H377" s="52"/>
      <c r="I377" s="52"/>
      <c r="J377" s="52"/>
      <c r="K377" s="52"/>
    </row>
    <row r="378" spans="1:11" s="51" customFormat="1" ht="12.75" customHeight="1" x14ac:dyDescent="0.3">
      <c r="A378" s="76" t="s">
        <v>751</v>
      </c>
      <c r="B378" s="76"/>
      <c r="C378" s="81"/>
      <c r="D378" s="81"/>
      <c r="E378" s="81"/>
      <c r="F378" s="81"/>
      <c r="G378" s="81"/>
      <c r="H378" s="81"/>
      <c r="I378" s="81"/>
      <c r="J378" s="52"/>
      <c r="K378" s="52"/>
    </row>
    <row r="379" spans="1:11" s="51" customFormat="1" ht="12.75" customHeight="1" x14ac:dyDescent="0.3">
      <c r="A379" s="60"/>
      <c r="B379" s="50"/>
      <c r="C379" s="50"/>
      <c r="E379" s="50"/>
      <c r="F379" s="50"/>
      <c r="H379" s="281"/>
      <c r="I379" s="50"/>
      <c r="J379" s="52"/>
      <c r="K379" s="52"/>
    </row>
    <row r="380" spans="1:11" s="51" customFormat="1" ht="12.75" customHeight="1" x14ac:dyDescent="0.3">
      <c r="A380" s="332" t="s">
        <v>578</v>
      </c>
      <c r="B380" s="332"/>
      <c r="D380" s="333" t="s">
        <v>576</v>
      </c>
      <c r="E380" s="334"/>
      <c r="F380" s="334"/>
      <c r="G380" s="334"/>
      <c r="H380" s="332" t="s">
        <v>332</v>
      </c>
      <c r="I380" s="332"/>
      <c r="J380" s="52"/>
      <c r="K380" s="52"/>
    </row>
    <row r="381" spans="1:11" s="51" customFormat="1" ht="12.75" customHeight="1" thickBot="1" x14ac:dyDescent="0.35">
      <c r="A381" s="207" t="s">
        <v>779</v>
      </c>
      <c r="B381" s="207" t="s">
        <v>780</v>
      </c>
      <c r="C381" s="68"/>
      <c r="D381" s="46" t="s">
        <v>577</v>
      </c>
      <c r="E381" s="46"/>
      <c r="F381" s="46"/>
      <c r="G381" s="68"/>
      <c r="H381" s="207" t="s">
        <v>780</v>
      </c>
      <c r="I381" s="207" t="s">
        <v>779</v>
      </c>
      <c r="J381" s="52"/>
      <c r="K381" s="52"/>
    </row>
    <row r="382" spans="1:11" s="51" customFormat="1" ht="12.75" customHeight="1" x14ac:dyDescent="0.3">
      <c r="A382" s="272">
        <v>0</v>
      </c>
      <c r="B382" s="272">
        <v>0</v>
      </c>
      <c r="D382" s="182" t="s">
        <v>691</v>
      </c>
      <c r="E382" s="50"/>
      <c r="F382" s="50"/>
      <c r="H382" s="272">
        <v>0</v>
      </c>
      <c r="I382" s="272">
        <v>0</v>
      </c>
      <c r="J382" s="52"/>
      <c r="K382" s="52"/>
    </row>
    <row r="383" spans="1:11" s="51" customFormat="1" ht="12.75" customHeight="1" x14ac:dyDescent="0.3">
      <c r="A383" s="52"/>
      <c r="B383" s="52"/>
      <c r="D383" s="52"/>
      <c r="E383" s="50"/>
      <c r="F383" s="50"/>
      <c r="H383" s="52"/>
      <c r="I383" s="52"/>
      <c r="J383" s="52"/>
      <c r="K383" s="52"/>
    </row>
    <row r="384" spans="1:11" s="51" customFormat="1" ht="12.75" customHeight="1" x14ac:dyDescent="0.3">
      <c r="A384" s="76" t="s">
        <v>324</v>
      </c>
      <c r="B384" s="81"/>
      <c r="C384" s="77"/>
      <c r="D384" s="81"/>
      <c r="E384" s="81"/>
      <c r="F384" s="81"/>
      <c r="G384" s="77"/>
      <c r="H384" s="76"/>
      <c r="I384" s="269"/>
      <c r="J384" s="52"/>
      <c r="K384" s="52"/>
    </row>
    <row r="385" spans="1:11" s="51" customFormat="1" ht="12.75" customHeight="1" x14ac:dyDescent="0.3">
      <c r="A385" s="60"/>
      <c r="B385" s="50"/>
      <c r="H385" s="52"/>
      <c r="I385" s="60"/>
      <c r="J385" s="52"/>
      <c r="K385" s="52"/>
    </row>
    <row r="386" spans="1:11" s="51" customFormat="1" ht="12.75" customHeight="1" x14ac:dyDescent="0.3">
      <c r="A386" s="332" t="s">
        <v>578</v>
      </c>
      <c r="B386" s="332"/>
      <c r="D386" s="333" t="s">
        <v>576</v>
      </c>
      <c r="E386" s="334"/>
      <c r="F386" s="334"/>
      <c r="G386" s="334"/>
      <c r="H386" s="332" t="s">
        <v>332</v>
      </c>
      <c r="I386" s="332"/>
      <c r="J386" s="52"/>
      <c r="K386" s="52"/>
    </row>
    <row r="387" spans="1:11" s="51" customFormat="1" ht="12.75" customHeight="1" thickBot="1" x14ac:dyDescent="0.35">
      <c r="A387" s="207" t="s">
        <v>779</v>
      </c>
      <c r="B387" s="207" t="s">
        <v>780</v>
      </c>
      <c r="C387" s="68"/>
      <c r="D387" s="46" t="s">
        <v>577</v>
      </c>
      <c r="E387" s="46"/>
      <c r="F387" s="46"/>
      <c r="G387" s="68"/>
      <c r="H387" s="207" t="s">
        <v>780</v>
      </c>
      <c r="I387" s="207" t="s">
        <v>779</v>
      </c>
      <c r="J387" s="52"/>
      <c r="K387" s="52"/>
    </row>
    <row r="388" spans="1:11" s="51" customFormat="1" ht="12.75" customHeight="1" x14ac:dyDescent="0.3">
      <c r="A388" s="272">
        <v>0</v>
      </c>
      <c r="B388" s="272">
        <v>0</v>
      </c>
      <c r="D388" s="182" t="s">
        <v>691</v>
      </c>
      <c r="E388" s="50"/>
      <c r="F388" s="50"/>
      <c r="H388" s="272">
        <v>0</v>
      </c>
      <c r="I388" s="272">
        <v>0</v>
      </c>
      <c r="J388" s="52"/>
      <c r="K388" s="52"/>
    </row>
    <row r="389" spans="1:11" s="51" customFormat="1" ht="12.75" customHeight="1" x14ac:dyDescent="0.3">
      <c r="D389" s="50"/>
      <c r="E389" s="50"/>
      <c r="F389" s="50"/>
      <c r="G389" s="50"/>
      <c r="H389" s="52"/>
      <c r="J389" s="52"/>
      <c r="K389" s="52"/>
    </row>
    <row r="390" spans="1:11" s="51" customFormat="1" ht="12.75" customHeight="1" x14ac:dyDescent="0.3">
      <c r="D390" s="50"/>
      <c r="E390" s="50"/>
      <c r="F390" s="50"/>
      <c r="G390" s="50"/>
      <c r="H390" s="52"/>
      <c r="J390" s="52"/>
      <c r="K390" s="52"/>
    </row>
    <row r="391" spans="1:11" s="51" customFormat="1" ht="12.75" customHeight="1" x14ac:dyDescent="0.3">
      <c r="A391" s="342" t="s">
        <v>751</v>
      </c>
      <c r="B391" s="342"/>
      <c r="C391" s="342"/>
      <c r="E391" s="50"/>
      <c r="F391" s="50"/>
      <c r="H391" s="331" t="s">
        <v>324</v>
      </c>
      <c r="I391" s="331"/>
      <c r="J391" s="52"/>
      <c r="K391" s="52"/>
    </row>
    <row r="392" spans="1:11" s="51" customFormat="1" ht="12.75" customHeight="1" thickBot="1" x14ac:dyDescent="0.35">
      <c r="A392" s="207" t="s">
        <v>779</v>
      </c>
      <c r="B392" s="207" t="s">
        <v>780</v>
      </c>
      <c r="C392" s="68"/>
      <c r="D392" s="208" t="s">
        <v>579</v>
      </c>
      <c r="E392" s="46"/>
      <c r="F392" s="46"/>
      <c r="G392" s="68"/>
      <c r="H392" s="207" t="s">
        <v>780</v>
      </c>
      <c r="I392" s="207" t="s">
        <v>779</v>
      </c>
      <c r="J392" s="52"/>
      <c r="K392" s="52"/>
    </row>
    <row r="393" spans="1:11" s="51" customFormat="1" ht="12.75" customHeight="1" x14ac:dyDescent="0.3">
      <c r="A393" s="52">
        <v>0</v>
      </c>
      <c r="B393" s="52">
        <v>0</v>
      </c>
      <c r="D393" s="58" t="s">
        <v>580</v>
      </c>
      <c r="E393" s="50"/>
      <c r="F393" s="50"/>
      <c r="H393" s="52">
        <v>0</v>
      </c>
      <c r="I393" s="52">
        <v>0</v>
      </c>
      <c r="J393" s="52"/>
      <c r="K393" s="52"/>
    </row>
    <row r="394" spans="1:11" s="51" customFormat="1" ht="12.75" customHeight="1" x14ac:dyDescent="0.3">
      <c r="A394" s="52">
        <v>0</v>
      </c>
      <c r="B394" s="52">
        <v>0</v>
      </c>
      <c r="D394" s="58" t="s">
        <v>581</v>
      </c>
      <c r="E394" s="50"/>
      <c r="F394" s="50"/>
      <c r="H394" s="52">
        <v>0</v>
      </c>
      <c r="I394" s="52">
        <v>0</v>
      </c>
      <c r="J394" s="52"/>
      <c r="K394" s="52"/>
    </row>
    <row r="395" spans="1:11" s="51" customFormat="1" ht="12.75" customHeight="1" x14ac:dyDescent="0.3">
      <c r="A395" s="52">
        <v>0</v>
      </c>
      <c r="B395" s="52">
        <v>0</v>
      </c>
      <c r="D395" s="58" t="s">
        <v>582</v>
      </c>
      <c r="E395" s="50"/>
      <c r="F395" s="50"/>
      <c r="H395" s="52">
        <v>0</v>
      </c>
      <c r="I395" s="52">
        <v>0</v>
      </c>
      <c r="J395" s="52"/>
      <c r="K395" s="52"/>
    </row>
    <row r="396" spans="1:11" s="51" customFormat="1" ht="12.75" customHeight="1" thickBot="1" x14ac:dyDescent="0.35">
      <c r="A396" s="83">
        <f>SUM(A393:A395)</f>
        <v>0</v>
      </c>
      <c r="B396" s="83">
        <f>SUM(B393:B395)</f>
        <v>0</v>
      </c>
      <c r="C396" s="83"/>
      <c r="D396" s="196" t="s">
        <v>583</v>
      </c>
      <c r="E396" s="45"/>
      <c r="F396" s="45"/>
      <c r="G396" s="83"/>
      <c r="H396" s="83">
        <f>SUM(H393:H395)</f>
        <v>0</v>
      </c>
      <c r="I396" s="83">
        <f>SUM(I393:I395)</f>
        <v>0</v>
      </c>
      <c r="J396" s="52"/>
      <c r="K396" s="52"/>
    </row>
    <row r="397" spans="1:11" s="51" customFormat="1" ht="12.75" customHeight="1" x14ac:dyDescent="0.3">
      <c r="A397" s="52"/>
      <c r="B397" s="52"/>
      <c r="C397" s="52"/>
      <c r="D397" s="50"/>
      <c r="E397" s="50"/>
      <c r="F397" s="50"/>
      <c r="G397" s="52"/>
      <c r="H397" s="52"/>
      <c r="I397" s="52"/>
      <c r="J397" s="52"/>
      <c r="K397" s="52"/>
    </row>
    <row r="398" spans="1:11" s="51" customFormat="1" ht="12.75" customHeight="1" x14ac:dyDescent="0.3">
      <c r="A398" s="330" t="s">
        <v>751</v>
      </c>
      <c r="B398" s="330"/>
      <c r="C398" s="330"/>
      <c r="D398" s="202"/>
      <c r="E398" s="81"/>
      <c r="F398" s="81"/>
      <c r="G398" s="81"/>
      <c r="H398" s="331" t="s">
        <v>324</v>
      </c>
      <c r="I398" s="331"/>
      <c r="J398" s="52"/>
      <c r="K398" s="52"/>
    </row>
    <row r="399" spans="1:11" s="51" customFormat="1" ht="12.75" customHeight="1" thickBot="1" x14ac:dyDescent="0.35">
      <c r="A399" s="207" t="s">
        <v>779</v>
      </c>
      <c r="B399" s="207" t="s">
        <v>780</v>
      </c>
      <c r="C399" s="68"/>
      <c r="D399" s="340" t="s">
        <v>584</v>
      </c>
      <c r="E399" s="340"/>
      <c r="F399" s="340"/>
      <c r="G399" s="340"/>
      <c r="H399" s="207" t="s">
        <v>780</v>
      </c>
      <c r="I399" s="207" t="s">
        <v>779</v>
      </c>
      <c r="J399" s="52"/>
      <c r="K399" s="52"/>
    </row>
    <row r="400" spans="1:11" s="51" customFormat="1" ht="12.75" customHeight="1" x14ac:dyDescent="0.25">
      <c r="A400" s="253">
        <v>0</v>
      </c>
      <c r="B400" s="253">
        <v>0</v>
      </c>
      <c r="C400" s="253"/>
      <c r="D400" s="254" t="s">
        <v>692</v>
      </c>
      <c r="E400" s="253"/>
      <c r="F400" s="253"/>
      <c r="G400" s="253"/>
      <c r="H400" s="253">
        <v>0</v>
      </c>
      <c r="I400" s="253">
        <v>0</v>
      </c>
      <c r="J400" s="52"/>
      <c r="K400" s="52"/>
    </row>
    <row r="401" spans="1:11" s="51" customFormat="1" ht="12.75" customHeight="1" x14ac:dyDescent="0.25">
      <c r="A401" s="52"/>
      <c r="B401" s="52"/>
      <c r="D401" s="52"/>
      <c r="E401" s="52"/>
      <c r="F401" s="52"/>
      <c r="H401" s="52"/>
      <c r="I401" s="52"/>
      <c r="J401" s="52"/>
      <c r="K401" s="52"/>
    </row>
    <row r="402" spans="1:11" s="51" customFormat="1" ht="12.75" customHeight="1" x14ac:dyDescent="0.25">
      <c r="A402" s="51">
        <f>SUM((A400*22%))</f>
        <v>0</v>
      </c>
      <c r="B402" s="51">
        <f>SUM((B400*22%))</f>
        <v>0</v>
      </c>
      <c r="D402" s="58" t="s">
        <v>768</v>
      </c>
      <c r="E402" s="52"/>
      <c r="F402" s="52"/>
      <c r="H402" s="51">
        <f>SUM((H400*22%))</f>
        <v>0</v>
      </c>
      <c r="I402" s="51">
        <f>SUM((I400*22%))</f>
        <v>0</v>
      </c>
      <c r="J402" s="52"/>
      <c r="K402" s="52"/>
    </row>
    <row r="403" spans="1:11" s="51" customFormat="1" ht="12.75" customHeight="1" x14ac:dyDescent="0.25">
      <c r="D403" s="52"/>
      <c r="E403" s="52"/>
      <c r="F403" s="52"/>
      <c r="J403" s="52"/>
      <c r="K403" s="52"/>
    </row>
    <row r="404" spans="1:11" s="51" customFormat="1" ht="12.75" customHeight="1" x14ac:dyDescent="0.25">
      <c r="D404" s="58" t="s">
        <v>585</v>
      </c>
      <c r="E404" s="52"/>
      <c r="F404" s="52"/>
      <c r="G404" s="52"/>
      <c r="J404" s="52"/>
      <c r="K404" s="52"/>
    </row>
    <row r="405" spans="1:11" s="51" customFormat="1" ht="12.75" customHeight="1" x14ac:dyDescent="0.25">
      <c r="A405" s="51">
        <v>0</v>
      </c>
      <c r="B405" s="51">
        <v>0</v>
      </c>
      <c r="D405" s="58" t="s">
        <v>586</v>
      </c>
      <c r="E405" s="52"/>
      <c r="F405" s="52"/>
      <c r="G405" s="52"/>
      <c r="H405" s="51">
        <v>0</v>
      </c>
      <c r="I405" s="51">
        <v>0</v>
      </c>
      <c r="J405" s="52"/>
      <c r="K405" s="52"/>
    </row>
    <row r="406" spans="1:11" s="51" customFormat="1" ht="12.75" customHeight="1" x14ac:dyDescent="0.25">
      <c r="D406" s="58" t="s">
        <v>594</v>
      </c>
      <c r="E406" s="52"/>
      <c r="F406" s="52"/>
      <c r="G406" s="52"/>
      <c r="J406" s="52"/>
      <c r="K406" s="52"/>
    </row>
    <row r="407" spans="1:11" s="51" customFormat="1" ht="12.75" customHeight="1" x14ac:dyDescent="0.25">
      <c r="A407" s="51">
        <v>0</v>
      </c>
      <c r="B407" s="51">
        <v>0</v>
      </c>
      <c r="D407" s="58" t="s">
        <v>595</v>
      </c>
      <c r="E407" s="52"/>
      <c r="F407" s="52"/>
      <c r="H407" s="51">
        <v>0</v>
      </c>
      <c r="I407" s="51">
        <v>0</v>
      </c>
      <c r="J407" s="52"/>
      <c r="K407" s="52"/>
    </row>
    <row r="408" spans="1:11" s="51" customFormat="1" ht="12.75" customHeight="1" x14ac:dyDescent="0.25">
      <c r="A408" s="51">
        <v>0</v>
      </c>
      <c r="B408" s="51">
        <v>0</v>
      </c>
      <c r="D408" s="58" t="s">
        <v>587</v>
      </c>
      <c r="E408" s="52"/>
      <c r="F408" s="52"/>
      <c r="H408" s="51">
        <v>0</v>
      </c>
      <c r="I408" s="51">
        <v>0</v>
      </c>
      <c r="J408" s="52"/>
      <c r="K408" s="52"/>
    </row>
    <row r="409" spans="1:11" s="51" customFormat="1" ht="12.75" customHeight="1" x14ac:dyDescent="0.25">
      <c r="A409" s="51">
        <v>0</v>
      </c>
      <c r="B409" s="51">
        <v>0</v>
      </c>
      <c r="D409" s="58" t="s">
        <v>588</v>
      </c>
      <c r="E409" s="52"/>
      <c r="F409" s="52"/>
      <c r="H409" s="51">
        <v>0</v>
      </c>
      <c r="I409" s="51">
        <v>0</v>
      </c>
      <c r="J409" s="52"/>
      <c r="K409" s="52"/>
    </row>
    <row r="410" spans="1:11" s="51" customFormat="1" ht="12.75" customHeight="1" x14ac:dyDescent="0.25">
      <c r="A410" s="51">
        <v>0</v>
      </c>
      <c r="B410" s="51">
        <v>0</v>
      </c>
      <c r="D410" s="58" t="s">
        <v>589</v>
      </c>
      <c r="E410" s="52"/>
      <c r="F410" s="52"/>
      <c r="H410" s="51">
        <v>0</v>
      </c>
      <c r="I410" s="51">
        <v>0</v>
      </c>
      <c r="J410" s="52"/>
      <c r="K410" s="52"/>
    </row>
    <row r="411" spans="1:11" s="51" customFormat="1" ht="12.75" customHeight="1" x14ac:dyDescent="0.25">
      <c r="A411" s="51">
        <v>0</v>
      </c>
      <c r="B411" s="51">
        <v>0</v>
      </c>
      <c r="D411" s="58" t="s">
        <v>590</v>
      </c>
      <c r="E411" s="52"/>
      <c r="F411" s="52"/>
      <c r="H411" s="51">
        <v>0</v>
      </c>
      <c r="I411" s="51">
        <v>0</v>
      </c>
      <c r="J411" s="52"/>
      <c r="K411" s="52"/>
    </row>
    <row r="412" spans="1:11" s="51" customFormat="1" ht="12.75" customHeight="1" x14ac:dyDescent="0.25">
      <c r="A412" s="51">
        <v>0</v>
      </c>
      <c r="B412" s="51">
        <v>0</v>
      </c>
      <c r="D412" s="58" t="s">
        <v>591</v>
      </c>
      <c r="E412" s="52"/>
      <c r="F412" s="52"/>
      <c r="H412" s="51">
        <v>0</v>
      </c>
      <c r="I412" s="51">
        <v>0</v>
      </c>
      <c r="J412" s="52"/>
      <c r="K412" s="52"/>
    </row>
    <row r="413" spans="1:11" s="51" customFormat="1" ht="12.75" customHeight="1" x14ac:dyDescent="0.25">
      <c r="A413" s="108">
        <v>0</v>
      </c>
      <c r="B413" s="108">
        <v>0</v>
      </c>
      <c r="D413" s="58" t="s">
        <v>592</v>
      </c>
      <c r="E413" s="108"/>
      <c r="F413" s="108"/>
      <c r="H413" s="108">
        <v>0</v>
      </c>
      <c r="I413" s="108">
        <v>0</v>
      </c>
      <c r="J413" s="52"/>
      <c r="K413" s="52"/>
    </row>
    <row r="414" spans="1:11" s="51" customFormat="1" ht="12.75" customHeight="1" x14ac:dyDescent="0.25">
      <c r="A414" s="109">
        <f>SUM(A402:A413)</f>
        <v>0</v>
      </c>
      <c r="B414" s="109">
        <f>SUM(B402:B413)</f>
        <v>0</v>
      </c>
      <c r="C414" s="109"/>
      <c r="D414" s="248" t="s">
        <v>571</v>
      </c>
      <c r="E414" s="109"/>
      <c r="F414" s="109"/>
      <c r="G414" s="109"/>
      <c r="H414" s="109">
        <f>SUM(H402:H413)</f>
        <v>0</v>
      </c>
      <c r="I414" s="109">
        <f>SUM(I402:I413)</f>
        <v>0</v>
      </c>
      <c r="J414" s="52"/>
      <c r="K414" s="52"/>
    </row>
    <row r="415" spans="1:11" s="51" customFormat="1" ht="12.75" customHeight="1" x14ac:dyDescent="0.3">
      <c r="A415" s="273" t="e">
        <f>A414/A400</f>
        <v>#DIV/0!</v>
      </c>
      <c r="B415" s="273" t="e">
        <f>B414/B400</f>
        <v>#DIV/0!</v>
      </c>
      <c r="C415" s="108"/>
      <c r="D415" s="249" t="s">
        <v>593</v>
      </c>
      <c r="E415" s="108"/>
      <c r="F415" s="108"/>
      <c r="G415" s="108"/>
      <c r="H415" s="273" t="e">
        <f>H414/H400</f>
        <v>#DIV/0!</v>
      </c>
      <c r="I415" s="273" t="e">
        <f>I414/I400</f>
        <v>#DIV/0!</v>
      </c>
      <c r="J415" s="52"/>
      <c r="K415" s="52"/>
    </row>
    <row r="416" spans="1:11" s="51" customFormat="1" ht="12.75" customHeight="1" x14ac:dyDescent="0.3">
      <c r="A416" s="50"/>
      <c r="B416" s="50"/>
      <c r="C416" s="50"/>
      <c r="D416" s="50"/>
      <c r="E416" s="50"/>
      <c r="F416" s="50"/>
      <c r="G416" s="52"/>
      <c r="H416" s="52"/>
      <c r="I416" s="52"/>
      <c r="J416" s="52"/>
      <c r="K416" s="52"/>
    </row>
    <row r="417" spans="1:11" s="51" customFormat="1" ht="12.75" customHeight="1" x14ac:dyDescent="0.3">
      <c r="A417" s="202" t="s">
        <v>596</v>
      </c>
      <c r="B417" s="52"/>
      <c r="C417" s="52"/>
      <c r="D417" s="52"/>
      <c r="E417" s="52"/>
      <c r="F417" s="52"/>
      <c r="G417" s="52"/>
      <c r="H417" s="52"/>
      <c r="I417" s="52"/>
      <c r="J417" s="52"/>
      <c r="K417" s="52"/>
    </row>
    <row r="418" spans="1:11" s="51" customFormat="1" ht="12.75" customHeight="1" x14ac:dyDescent="0.25">
      <c r="A418" s="52"/>
      <c r="B418" s="52"/>
      <c r="C418" s="52"/>
      <c r="D418" s="52"/>
      <c r="E418" s="52"/>
      <c r="F418" s="52"/>
      <c r="G418" s="52"/>
      <c r="H418" s="52"/>
      <c r="I418" s="52"/>
      <c r="J418" s="52"/>
      <c r="K418" s="52"/>
    </row>
    <row r="419" spans="1:11" s="51" customFormat="1" ht="12.75" customHeight="1" x14ac:dyDescent="0.25">
      <c r="A419" s="52"/>
      <c r="B419" s="52"/>
      <c r="C419" s="52"/>
      <c r="D419" s="52"/>
      <c r="E419" s="52"/>
      <c r="F419" s="52"/>
      <c r="G419" s="52"/>
      <c r="H419" s="52"/>
      <c r="I419" s="52"/>
      <c r="J419" s="52"/>
      <c r="K419" s="52"/>
    </row>
    <row r="420" spans="1:11" s="51" customFormat="1" ht="12.75" customHeight="1" x14ac:dyDescent="0.25">
      <c r="A420" s="52"/>
      <c r="B420" s="52"/>
      <c r="C420" s="52"/>
      <c r="D420" s="52"/>
      <c r="E420" s="52"/>
      <c r="F420" s="52"/>
      <c r="G420" s="52"/>
      <c r="H420" s="52"/>
      <c r="I420" s="52"/>
      <c r="J420" s="52"/>
      <c r="K420" s="52"/>
    </row>
    <row r="421" spans="1:11" s="51" customFormat="1" ht="12.75" customHeight="1" x14ac:dyDescent="0.25">
      <c r="A421" s="52"/>
      <c r="B421" s="52"/>
      <c r="C421" s="52"/>
      <c r="D421" s="52"/>
      <c r="E421" s="52"/>
      <c r="F421" s="52"/>
      <c r="G421" s="52"/>
      <c r="H421" s="52"/>
      <c r="I421" s="52"/>
      <c r="J421" s="52"/>
      <c r="K421" s="52"/>
    </row>
    <row r="422" spans="1:11" s="51" customFormat="1" ht="12.75" customHeight="1" x14ac:dyDescent="0.3">
      <c r="A422" s="330" t="s">
        <v>751</v>
      </c>
      <c r="B422" s="330"/>
      <c r="C422" s="330"/>
      <c r="D422" s="155"/>
      <c r="E422" s="155"/>
      <c r="F422" s="155"/>
      <c r="G422" s="155"/>
      <c r="H422" s="155"/>
      <c r="I422" s="155"/>
      <c r="J422" s="52"/>
      <c r="K422" s="52"/>
    </row>
    <row r="423" spans="1:11" s="51" customFormat="1" ht="12.75" customHeight="1" x14ac:dyDescent="0.3">
      <c r="A423" s="50"/>
      <c r="B423" s="155"/>
      <c r="C423" s="155"/>
      <c r="D423" s="155"/>
      <c r="E423" s="155"/>
      <c r="F423" s="155"/>
      <c r="G423" s="155"/>
      <c r="H423" s="155"/>
      <c r="I423" s="155"/>
      <c r="J423" s="52"/>
      <c r="K423" s="52"/>
    </row>
    <row r="424" spans="1:11" s="51" customFormat="1" ht="12.75" customHeight="1" x14ac:dyDescent="0.3">
      <c r="A424" s="202" t="s">
        <v>597</v>
      </c>
      <c r="B424" s="50"/>
      <c r="C424" s="52"/>
      <c r="D424" s="52"/>
      <c r="E424" s="52"/>
      <c r="F424" s="52"/>
      <c r="G424" s="52"/>
      <c r="H424" s="52"/>
      <c r="I424" s="52"/>
      <c r="J424" s="52"/>
      <c r="K424" s="52"/>
    </row>
    <row r="425" spans="1:11" s="51" customFormat="1" ht="12.75" customHeight="1" x14ac:dyDescent="0.3">
      <c r="A425" s="50"/>
      <c r="B425" s="50"/>
      <c r="C425" s="52"/>
      <c r="D425" s="52"/>
      <c r="E425" s="52"/>
      <c r="F425" s="52"/>
      <c r="G425" s="52"/>
      <c r="H425" s="52"/>
      <c r="I425" s="52"/>
      <c r="J425" s="52"/>
      <c r="K425" s="52"/>
    </row>
    <row r="426" spans="1:11" s="51" customFormat="1" ht="12.75" customHeight="1" x14ac:dyDescent="0.3">
      <c r="A426" s="58"/>
      <c r="B426" s="58"/>
      <c r="C426" s="58"/>
      <c r="D426" s="187"/>
      <c r="E426" s="341" t="s">
        <v>780</v>
      </c>
      <c r="F426" s="341"/>
      <c r="H426" s="341" t="s">
        <v>779</v>
      </c>
      <c r="I426" s="341"/>
      <c r="J426" s="52"/>
      <c r="K426" s="52"/>
    </row>
    <row r="427" spans="1:11" s="51" customFormat="1" ht="12.75" customHeight="1" thickBot="1" x14ac:dyDescent="0.35">
      <c r="A427" s="179"/>
      <c r="B427" s="179"/>
      <c r="C427" s="179"/>
      <c r="D427" s="68"/>
      <c r="E427" s="208" t="s">
        <v>598</v>
      </c>
      <c r="F427" s="208" t="s">
        <v>599</v>
      </c>
      <c r="H427" s="208" t="s">
        <v>598</v>
      </c>
      <c r="I427" s="208" t="s">
        <v>599</v>
      </c>
      <c r="J427" s="52"/>
      <c r="K427" s="52"/>
    </row>
    <row r="428" spans="1:11" s="51" customFormat="1" ht="12.75" customHeight="1" x14ac:dyDescent="0.25">
      <c r="A428" s="58" t="s">
        <v>600</v>
      </c>
      <c r="B428" s="58"/>
      <c r="C428" s="58"/>
      <c r="E428" s="58">
        <v>0</v>
      </c>
      <c r="F428" s="58">
        <v>0</v>
      </c>
      <c r="H428" s="58">
        <v>0</v>
      </c>
      <c r="I428" s="58">
        <v>0</v>
      </c>
      <c r="J428" s="52"/>
      <c r="K428" s="52"/>
    </row>
    <row r="429" spans="1:11" s="51" customFormat="1" ht="12.75" customHeight="1" x14ac:dyDescent="0.25">
      <c r="A429" s="58" t="s">
        <v>134</v>
      </c>
      <c r="B429" s="58"/>
      <c r="C429" s="58"/>
      <c r="E429" s="58">
        <v>0</v>
      </c>
      <c r="F429" s="58">
        <v>0</v>
      </c>
      <c r="H429" s="58">
        <v>0</v>
      </c>
      <c r="I429" s="58">
        <v>0</v>
      </c>
      <c r="J429" s="52"/>
      <c r="K429" s="52"/>
    </row>
    <row r="430" spans="1:11" s="51" customFormat="1" ht="12.75" customHeight="1" x14ac:dyDescent="0.25">
      <c r="A430" s="58" t="s">
        <v>145</v>
      </c>
      <c r="B430" s="58"/>
      <c r="C430" s="58"/>
      <c r="E430" s="58">
        <v>0</v>
      </c>
      <c r="F430" s="58">
        <v>0</v>
      </c>
      <c r="H430" s="58">
        <v>0</v>
      </c>
      <c r="I430" s="58">
        <v>0</v>
      </c>
      <c r="J430" s="52"/>
      <c r="K430" s="52"/>
    </row>
    <row r="431" spans="1:11" s="51" customFormat="1" ht="12.75" customHeight="1" x14ac:dyDescent="0.25">
      <c r="A431" s="58" t="s">
        <v>157</v>
      </c>
      <c r="B431" s="58"/>
      <c r="C431" s="58"/>
      <c r="E431" s="58">
        <v>0</v>
      </c>
      <c r="F431" s="58">
        <v>0</v>
      </c>
      <c r="H431" s="58">
        <v>0</v>
      </c>
      <c r="I431" s="58">
        <v>0</v>
      </c>
      <c r="J431" s="52"/>
      <c r="K431" s="52"/>
    </row>
    <row r="432" spans="1:11" s="51" customFormat="1" ht="12.75" customHeight="1" x14ac:dyDescent="0.25">
      <c r="A432" s="58" t="s">
        <v>158</v>
      </c>
      <c r="B432" s="58"/>
      <c r="C432" s="58"/>
      <c r="E432" s="58">
        <v>0</v>
      </c>
      <c r="F432" s="58">
        <v>0</v>
      </c>
      <c r="H432" s="58">
        <v>0</v>
      </c>
      <c r="I432" s="58">
        <v>0</v>
      </c>
      <c r="J432" s="52"/>
      <c r="K432" s="52"/>
    </row>
    <row r="433" spans="1:11" s="51" customFormat="1" ht="12.75" customHeight="1" x14ac:dyDescent="0.25">
      <c r="A433" s="58" t="s">
        <v>601</v>
      </c>
      <c r="B433" s="58"/>
      <c r="C433" s="58"/>
      <c r="E433" s="58">
        <v>0</v>
      </c>
      <c r="F433" s="58">
        <v>0</v>
      </c>
      <c r="H433" s="58">
        <v>0</v>
      </c>
      <c r="I433" s="58">
        <v>0</v>
      </c>
      <c r="J433" s="52"/>
      <c r="K433" s="52"/>
    </row>
    <row r="434" spans="1:11" s="51" customFormat="1" ht="12.75" customHeight="1" x14ac:dyDescent="0.25">
      <c r="A434" s="58" t="s">
        <v>191</v>
      </c>
      <c r="B434" s="58"/>
      <c r="C434" s="58"/>
      <c r="E434" s="58">
        <v>0</v>
      </c>
      <c r="F434" s="58">
        <v>0</v>
      </c>
      <c r="H434" s="58">
        <v>0</v>
      </c>
      <c r="I434" s="58">
        <v>0</v>
      </c>
      <c r="J434" s="52"/>
      <c r="K434" s="52"/>
    </row>
    <row r="435" spans="1:11" s="51" customFormat="1" ht="12.75" customHeight="1" x14ac:dyDescent="0.25">
      <c r="A435" s="58" t="s">
        <v>602</v>
      </c>
      <c r="B435" s="58"/>
      <c r="C435" s="58"/>
      <c r="E435" s="58">
        <v>0</v>
      </c>
      <c r="F435" s="58">
        <v>0</v>
      </c>
      <c r="H435" s="58">
        <v>0</v>
      </c>
      <c r="I435" s="58">
        <v>0</v>
      </c>
      <c r="J435" s="52"/>
      <c r="K435" s="52"/>
    </row>
    <row r="436" spans="1:11" s="51" customFormat="1" ht="12.75" customHeight="1" x14ac:dyDescent="0.25">
      <c r="A436" s="188" t="s">
        <v>603</v>
      </c>
      <c r="B436" s="188"/>
      <c r="C436" s="188"/>
      <c r="D436" s="108"/>
      <c r="E436" s="188">
        <v>0</v>
      </c>
      <c r="F436" s="188">
        <v>0</v>
      </c>
      <c r="H436" s="188">
        <v>0</v>
      </c>
      <c r="I436" s="188">
        <v>0</v>
      </c>
      <c r="J436" s="52"/>
      <c r="K436" s="52"/>
    </row>
    <row r="437" spans="1:11" s="51" customFormat="1" ht="12.75" customHeight="1" x14ac:dyDescent="0.3">
      <c r="A437" s="195" t="s">
        <v>329</v>
      </c>
      <c r="B437" s="50"/>
      <c r="C437" s="50"/>
      <c r="E437" s="50">
        <f>SUM(E428:E436)</f>
        <v>0</v>
      </c>
      <c r="F437" s="50">
        <f>SUM(F428:F436)</f>
        <v>0</v>
      </c>
      <c r="H437" s="50">
        <f>SUM(H428:H436)</f>
        <v>0</v>
      </c>
      <c r="I437" s="50">
        <f>SUM(I428:I436)</f>
        <v>0</v>
      </c>
      <c r="J437" s="52"/>
      <c r="K437" s="52"/>
    </row>
    <row r="438" spans="1:11" s="51" customFormat="1" ht="12.75" customHeight="1" x14ac:dyDescent="0.25">
      <c r="A438" s="182" t="s">
        <v>604</v>
      </c>
      <c r="B438" s="182"/>
      <c r="C438" s="182"/>
      <c r="E438" s="182">
        <v>0</v>
      </c>
      <c r="F438" s="182"/>
      <c r="H438" s="182">
        <v>0</v>
      </c>
      <c r="I438" s="182"/>
      <c r="J438" s="52"/>
      <c r="K438" s="52"/>
    </row>
    <row r="439" spans="1:11" s="51" customFormat="1" ht="12.75" customHeight="1" thickBot="1" x14ac:dyDescent="0.35">
      <c r="A439" s="208" t="s">
        <v>605</v>
      </c>
      <c r="B439" s="46"/>
      <c r="C439" s="46"/>
      <c r="D439" s="68"/>
      <c r="E439" s="46" t="str">
        <f>IF(E437-F437-E438&gt;0,E437-F437-E438," ")</f>
        <v xml:space="preserve"> </v>
      </c>
      <c r="F439" s="46" t="str">
        <f>IF(E437-F437-E438&lt;0,-(E437-F437-E438)," ")</f>
        <v xml:space="preserve"> </v>
      </c>
      <c r="H439" s="46" t="str">
        <f>IF(H437-I437-H438&gt;0,H437-I437-H438," ")</f>
        <v xml:space="preserve"> </v>
      </c>
      <c r="I439" s="46" t="str">
        <f>IF(H437-I437-H438&lt;0,-(H437-I437-H438)," ")</f>
        <v xml:space="preserve"> </v>
      </c>
      <c r="J439" s="52"/>
      <c r="K439" s="52"/>
    </row>
    <row r="440" spans="1:11" s="51" customFormat="1" ht="12.75" customHeight="1" x14ac:dyDescent="0.25">
      <c r="A440" s="52"/>
      <c r="B440" s="52"/>
      <c r="C440" s="52"/>
      <c r="D440" s="52"/>
      <c r="E440" s="52"/>
      <c r="F440" s="52"/>
      <c r="G440" s="52"/>
      <c r="H440" s="52"/>
      <c r="I440" s="52"/>
      <c r="J440" s="52"/>
      <c r="K440" s="52"/>
    </row>
    <row r="441" spans="1:11" s="51" customFormat="1" ht="12.75" customHeight="1" x14ac:dyDescent="0.25">
      <c r="A441" s="58" t="s">
        <v>606</v>
      </c>
      <c r="B441" s="82"/>
      <c r="C441" s="82"/>
      <c r="D441" s="82"/>
      <c r="E441" s="82"/>
      <c r="F441" s="82"/>
      <c r="G441" s="82"/>
      <c r="H441" s="82"/>
      <c r="I441" s="82"/>
      <c r="J441" s="52"/>
      <c r="K441" s="52"/>
    </row>
    <row r="442" spans="1:11" s="51" customFormat="1" ht="12.75" customHeight="1" x14ac:dyDescent="0.25">
      <c r="A442" s="82"/>
      <c r="B442" s="82"/>
      <c r="C442" s="82"/>
      <c r="D442" s="82"/>
      <c r="E442" s="82"/>
      <c r="F442" s="82"/>
      <c r="G442" s="82"/>
      <c r="H442" s="82"/>
      <c r="I442" s="82"/>
      <c r="J442" s="52"/>
      <c r="K442" s="52"/>
    </row>
    <row r="443" spans="1:11" s="51" customFormat="1" ht="12.75" customHeight="1" x14ac:dyDescent="0.3">
      <c r="A443" s="76" t="s">
        <v>324</v>
      </c>
      <c r="B443" s="155"/>
      <c r="C443" s="155"/>
      <c r="D443" s="155"/>
      <c r="E443" s="155"/>
      <c r="F443" s="155"/>
      <c r="G443" s="155"/>
      <c r="H443" s="155"/>
      <c r="I443" s="155"/>
      <c r="J443" s="52"/>
      <c r="K443" s="52"/>
    </row>
    <row r="444" spans="1:11" s="51" customFormat="1" ht="12.75" customHeight="1" x14ac:dyDescent="0.3">
      <c r="A444" s="105"/>
      <c r="B444" s="155"/>
      <c r="C444" s="155"/>
      <c r="D444" s="155"/>
      <c r="E444" s="155"/>
      <c r="F444" s="155"/>
      <c r="G444" s="155"/>
      <c r="H444" s="155"/>
      <c r="I444" s="155"/>
      <c r="J444" s="52"/>
      <c r="K444" s="52"/>
    </row>
    <row r="445" spans="1:11" s="51" customFormat="1" ht="12.75" customHeight="1" x14ac:dyDescent="0.3">
      <c r="A445" s="202" t="s">
        <v>597</v>
      </c>
      <c r="B445" s="50"/>
      <c r="C445" s="52"/>
      <c r="D445" s="52"/>
      <c r="E445" s="52"/>
      <c r="F445" s="52"/>
      <c r="G445" s="52"/>
      <c r="H445" s="52"/>
      <c r="I445" s="52"/>
      <c r="J445" s="52"/>
      <c r="K445" s="52"/>
    </row>
    <row r="446" spans="1:11" s="51" customFormat="1" ht="12.75" customHeight="1" x14ac:dyDescent="0.3">
      <c r="A446" s="50"/>
      <c r="B446" s="50"/>
      <c r="C446" s="52"/>
      <c r="D446" s="52"/>
      <c r="E446" s="52"/>
      <c r="F446" s="52"/>
      <c r="G446" s="52"/>
      <c r="H446" s="52"/>
      <c r="I446" s="52"/>
      <c r="J446" s="52"/>
      <c r="K446" s="52"/>
    </row>
    <row r="447" spans="1:11" s="51" customFormat="1" ht="12.75" customHeight="1" x14ac:dyDescent="0.3">
      <c r="A447" s="58"/>
      <c r="B447" s="58"/>
      <c r="C447" s="58"/>
      <c r="D447" s="187"/>
      <c r="E447" s="341" t="s">
        <v>780</v>
      </c>
      <c r="F447" s="341"/>
      <c r="H447" s="341" t="s">
        <v>779</v>
      </c>
      <c r="I447" s="341"/>
      <c r="J447" s="52"/>
      <c r="K447" s="52"/>
    </row>
    <row r="448" spans="1:11" s="51" customFormat="1" ht="12.75" customHeight="1" thickBot="1" x14ac:dyDescent="0.35">
      <c r="A448" s="179"/>
      <c r="B448" s="179"/>
      <c r="C448" s="179"/>
      <c r="D448" s="68"/>
      <c r="E448" s="208" t="s">
        <v>598</v>
      </c>
      <c r="F448" s="208" t="s">
        <v>599</v>
      </c>
      <c r="H448" s="208" t="s">
        <v>598</v>
      </c>
      <c r="I448" s="208" t="s">
        <v>599</v>
      </c>
      <c r="J448" s="52"/>
      <c r="K448" s="52"/>
    </row>
    <row r="449" spans="1:11" s="51" customFormat="1" ht="12.75" customHeight="1" x14ac:dyDescent="0.25">
      <c r="A449" s="58" t="s">
        <v>600</v>
      </c>
      <c r="B449" s="58"/>
      <c r="C449" s="58"/>
      <c r="E449" s="58">
        <v>0</v>
      </c>
      <c r="F449" s="58">
        <v>0</v>
      </c>
      <c r="H449" s="58">
        <v>0</v>
      </c>
      <c r="I449" s="58">
        <v>0</v>
      </c>
      <c r="J449" s="52"/>
      <c r="K449" s="52"/>
    </row>
    <row r="450" spans="1:11" s="51" customFormat="1" ht="12.75" customHeight="1" x14ac:dyDescent="0.25">
      <c r="A450" s="58" t="s">
        <v>134</v>
      </c>
      <c r="B450" s="58"/>
      <c r="C450" s="58"/>
      <c r="E450" s="58">
        <v>0</v>
      </c>
      <c r="F450" s="58">
        <v>0</v>
      </c>
      <c r="H450" s="58">
        <v>0</v>
      </c>
      <c r="I450" s="58">
        <v>0</v>
      </c>
      <c r="J450" s="52"/>
      <c r="K450" s="52"/>
    </row>
    <row r="451" spans="1:11" s="51" customFormat="1" ht="12.75" customHeight="1" x14ac:dyDescent="0.25">
      <c r="A451" s="58" t="s">
        <v>145</v>
      </c>
      <c r="B451" s="58"/>
      <c r="C451" s="58"/>
      <c r="E451" s="58">
        <v>0</v>
      </c>
      <c r="F451" s="58">
        <v>0</v>
      </c>
      <c r="H451" s="58">
        <v>0</v>
      </c>
      <c r="I451" s="58">
        <v>0</v>
      </c>
      <c r="J451" s="52"/>
      <c r="K451" s="52"/>
    </row>
    <row r="452" spans="1:11" s="51" customFormat="1" ht="12.75" customHeight="1" x14ac:dyDescent="0.25">
      <c r="A452" s="58" t="s">
        <v>157</v>
      </c>
      <c r="B452" s="58"/>
      <c r="C452" s="58"/>
      <c r="E452" s="58">
        <v>0</v>
      </c>
      <c r="F452" s="58">
        <v>0</v>
      </c>
      <c r="H452" s="58">
        <v>0</v>
      </c>
      <c r="I452" s="58">
        <v>0</v>
      </c>
      <c r="J452" s="52"/>
      <c r="K452" s="52"/>
    </row>
    <row r="453" spans="1:11" s="51" customFormat="1" ht="12.75" customHeight="1" x14ac:dyDescent="0.25">
      <c r="A453" s="58" t="s">
        <v>158</v>
      </c>
      <c r="B453" s="58"/>
      <c r="C453" s="58"/>
      <c r="E453" s="58">
        <v>0</v>
      </c>
      <c r="F453" s="58">
        <v>0</v>
      </c>
      <c r="H453" s="58">
        <v>0</v>
      </c>
      <c r="I453" s="58">
        <v>0</v>
      </c>
      <c r="J453" s="52"/>
      <c r="K453" s="52"/>
    </row>
    <row r="454" spans="1:11" s="51" customFormat="1" ht="12.75" customHeight="1" x14ac:dyDescent="0.25">
      <c r="A454" s="58" t="s">
        <v>601</v>
      </c>
      <c r="B454" s="58"/>
      <c r="C454" s="58"/>
      <c r="E454" s="58">
        <v>0</v>
      </c>
      <c r="F454" s="58">
        <v>0</v>
      </c>
      <c r="H454" s="58">
        <v>0</v>
      </c>
      <c r="I454" s="58">
        <v>0</v>
      </c>
      <c r="J454" s="52"/>
      <c r="K454" s="52"/>
    </row>
    <row r="455" spans="1:11" s="51" customFormat="1" ht="12.75" customHeight="1" x14ac:dyDescent="0.25">
      <c r="A455" s="58" t="s">
        <v>191</v>
      </c>
      <c r="B455" s="58"/>
      <c r="C455" s="58"/>
      <c r="E455" s="58">
        <v>0</v>
      </c>
      <c r="F455" s="58">
        <v>0</v>
      </c>
      <c r="H455" s="58">
        <v>0</v>
      </c>
      <c r="I455" s="58">
        <v>0</v>
      </c>
      <c r="J455" s="52"/>
      <c r="K455" s="52"/>
    </row>
    <row r="456" spans="1:11" s="51" customFormat="1" ht="12.75" customHeight="1" x14ac:dyDescent="0.25">
      <c r="A456" s="58" t="s">
        <v>602</v>
      </c>
      <c r="B456" s="58"/>
      <c r="C456" s="58"/>
      <c r="E456" s="58">
        <v>0</v>
      </c>
      <c r="F456" s="58">
        <v>0</v>
      </c>
      <c r="H456" s="58">
        <v>0</v>
      </c>
      <c r="I456" s="58">
        <v>0</v>
      </c>
      <c r="J456" s="52"/>
      <c r="K456" s="52"/>
    </row>
    <row r="457" spans="1:11" s="51" customFormat="1" ht="12.75" customHeight="1" x14ac:dyDescent="0.25">
      <c r="A457" s="188" t="s">
        <v>603</v>
      </c>
      <c r="B457" s="188"/>
      <c r="C457" s="188"/>
      <c r="D457" s="108"/>
      <c r="E457" s="188">
        <v>0</v>
      </c>
      <c r="F457" s="188">
        <v>0</v>
      </c>
      <c r="H457" s="188">
        <v>0</v>
      </c>
      <c r="I457" s="188">
        <v>0</v>
      </c>
      <c r="J457" s="52"/>
      <c r="K457" s="52"/>
    </row>
    <row r="458" spans="1:11" s="51" customFormat="1" ht="12.75" customHeight="1" x14ac:dyDescent="0.3">
      <c r="A458" s="195" t="s">
        <v>329</v>
      </c>
      <c r="B458" s="50"/>
      <c r="C458" s="50"/>
      <c r="E458" s="50">
        <f>SUM(E449:E457)</f>
        <v>0</v>
      </c>
      <c r="F458" s="50">
        <f>SUM(F449:F457)</f>
        <v>0</v>
      </c>
      <c r="H458" s="50">
        <f>SUM(H449:H457)</f>
        <v>0</v>
      </c>
      <c r="I458" s="50">
        <f>SUM(I449:I457)</f>
        <v>0</v>
      </c>
      <c r="J458" s="52"/>
      <c r="K458" s="52"/>
    </row>
    <row r="459" spans="1:11" s="51" customFormat="1" ht="12.75" customHeight="1" x14ac:dyDescent="0.25">
      <c r="A459" s="182" t="s">
        <v>604</v>
      </c>
      <c r="B459" s="182"/>
      <c r="C459" s="182"/>
      <c r="E459" s="182">
        <v>0</v>
      </c>
      <c r="F459" s="182"/>
      <c r="H459" s="182">
        <v>0</v>
      </c>
      <c r="I459" s="182"/>
      <c r="J459" s="52"/>
      <c r="K459" s="52"/>
    </row>
    <row r="460" spans="1:11" s="51" customFormat="1" ht="12.75" customHeight="1" thickBot="1" x14ac:dyDescent="0.35">
      <c r="A460" s="208" t="s">
        <v>605</v>
      </c>
      <c r="B460" s="46"/>
      <c r="C460" s="46"/>
      <c r="D460" s="68"/>
      <c r="E460" s="46" t="str">
        <f>IF(E458-F458-E459&gt;0,E458-F458-E459," ")</f>
        <v xml:space="preserve"> </v>
      </c>
      <c r="F460" s="46" t="str">
        <f>IF(E458-F458-E459&lt;0,-(E458-F458-E459)," ")</f>
        <v xml:space="preserve"> </v>
      </c>
      <c r="H460" s="46" t="str">
        <f>IF(H458-I458-H459&gt;0,H458-I458-H459," ")</f>
        <v xml:space="preserve"> </v>
      </c>
      <c r="I460" s="46" t="str">
        <f>IF(H458-I458-H459&lt;0,-(H458-I458-H459)," ")</f>
        <v xml:space="preserve"> </v>
      </c>
      <c r="J460" s="52"/>
      <c r="K460" s="52"/>
    </row>
    <row r="461" spans="1:11" s="51" customFormat="1" ht="12.75" customHeight="1" x14ac:dyDescent="0.25">
      <c r="A461" s="58"/>
      <c r="B461" s="52"/>
      <c r="C461" s="52"/>
      <c r="D461" s="52"/>
      <c r="E461" s="52"/>
      <c r="F461" s="52"/>
      <c r="G461" s="52"/>
      <c r="H461" s="52"/>
      <c r="I461" s="52"/>
      <c r="J461" s="52"/>
      <c r="K461" s="52"/>
    </row>
    <row r="462" spans="1:11" s="51" customFormat="1" ht="12.75" customHeight="1" x14ac:dyDescent="0.25">
      <c r="A462" s="58" t="s">
        <v>606</v>
      </c>
      <c r="B462" s="82"/>
      <c r="C462" s="82"/>
      <c r="D462" s="82"/>
      <c r="E462" s="82"/>
      <c r="F462" s="82"/>
      <c r="G462" s="82"/>
      <c r="H462" s="82"/>
      <c r="I462" s="82"/>
      <c r="J462" s="52"/>
      <c r="K462" s="52"/>
    </row>
    <row r="463" spans="1:11" s="51" customFormat="1" ht="12.75" customHeight="1" x14ac:dyDescent="0.25">
      <c r="A463" s="82"/>
      <c r="B463" s="82"/>
      <c r="C463" s="82"/>
      <c r="D463" s="82"/>
      <c r="E463" s="82"/>
      <c r="F463" s="82"/>
      <c r="G463" s="82"/>
      <c r="H463" s="82"/>
      <c r="I463" s="82"/>
      <c r="J463" s="52"/>
      <c r="K463" s="52"/>
    </row>
    <row r="464" spans="1:11" s="51" customFormat="1" ht="12.75" customHeight="1" x14ac:dyDescent="0.3">
      <c r="A464" s="202" t="s">
        <v>607</v>
      </c>
      <c r="B464" s="50"/>
      <c r="C464" s="50"/>
      <c r="D464" s="50"/>
      <c r="E464" s="50"/>
      <c r="F464" s="50"/>
      <c r="G464" s="50"/>
      <c r="H464" s="50"/>
      <c r="I464" s="50"/>
      <c r="J464" s="52"/>
      <c r="K464" s="52"/>
    </row>
    <row r="465" spans="1:12" s="51" customFormat="1" ht="12.75" customHeight="1" x14ac:dyDescent="0.3">
      <c r="A465" s="50"/>
      <c r="B465" s="50"/>
      <c r="C465" s="50"/>
      <c r="D465" s="50"/>
      <c r="E465" s="50"/>
      <c r="F465" s="50"/>
      <c r="G465" s="50"/>
      <c r="H465" s="50"/>
      <c r="I465" s="50"/>
      <c r="J465" s="52"/>
      <c r="K465" s="52"/>
    </row>
    <row r="466" spans="1:12" s="51" customFormat="1" ht="12.75" customHeight="1" x14ac:dyDescent="0.3">
      <c r="A466" s="330" t="s">
        <v>751</v>
      </c>
      <c r="B466" s="330"/>
      <c r="C466" s="330"/>
      <c r="D466" s="50"/>
      <c r="E466" s="50"/>
      <c r="F466" s="50"/>
      <c r="G466" s="281"/>
      <c r="H466" s="331" t="s">
        <v>324</v>
      </c>
      <c r="I466" s="331"/>
      <c r="J466" s="52"/>
      <c r="K466" s="52"/>
    </row>
    <row r="467" spans="1:12" s="51" customFormat="1" ht="12.75" customHeight="1" thickBot="1" x14ac:dyDescent="0.35">
      <c r="A467" s="207" t="s">
        <v>779</v>
      </c>
      <c r="B467" s="207" t="s">
        <v>780</v>
      </c>
      <c r="C467" s="68"/>
      <c r="D467" s="208" t="s">
        <v>608</v>
      </c>
      <c r="E467" s="68"/>
      <c r="F467" s="68"/>
      <c r="G467" s="68"/>
      <c r="H467" s="207" t="s">
        <v>780</v>
      </c>
      <c r="I467" s="207" t="s">
        <v>779</v>
      </c>
      <c r="J467" s="52"/>
      <c r="K467" s="52"/>
    </row>
    <row r="468" spans="1:12" s="51" customFormat="1" ht="12.75" customHeight="1" x14ac:dyDescent="0.25">
      <c r="A468" s="51">
        <v>0</v>
      </c>
      <c r="B468" s="52">
        <v>0</v>
      </c>
      <c r="D468" s="58" t="s">
        <v>609</v>
      </c>
      <c r="E468" s="52"/>
      <c r="F468" s="52"/>
      <c r="I468" s="52"/>
      <c r="J468" s="52"/>
      <c r="K468" s="52"/>
    </row>
    <row r="469" spans="1:12" s="51" customFormat="1" ht="12.75" customHeight="1" x14ac:dyDescent="0.25">
      <c r="A469" s="51">
        <v>0</v>
      </c>
      <c r="B469" s="52">
        <v>0</v>
      </c>
      <c r="D469" s="58" t="s">
        <v>610</v>
      </c>
      <c r="E469" s="52"/>
      <c r="F469" s="52"/>
      <c r="H469" s="51">
        <v>0</v>
      </c>
      <c r="I469" s="52">
        <v>0</v>
      </c>
      <c r="J469" s="52"/>
      <c r="K469" s="52"/>
    </row>
    <row r="470" spans="1:12" s="51" customFormat="1" ht="12.75" customHeight="1" x14ac:dyDescent="0.25">
      <c r="A470" s="108">
        <v>0</v>
      </c>
      <c r="B470" s="108">
        <v>0</v>
      </c>
      <c r="D470" s="58" t="s">
        <v>611</v>
      </c>
      <c r="E470" s="108"/>
      <c r="F470" s="108"/>
      <c r="H470" s="108">
        <v>0</v>
      </c>
      <c r="I470" s="108">
        <v>0</v>
      </c>
      <c r="J470" s="52"/>
      <c r="K470" s="52"/>
    </row>
    <row r="471" spans="1:12" s="51" customFormat="1" ht="12.75" customHeight="1" thickBot="1" x14ac:dyDescent="0.35">
      <c r="A471" s="83">
        <f>SUM(A468:A470)</f>
        <v>0</v>
      </c>
      <c r="B471" s="83">
        <f>SUM(B468:B470)</f>
        <v>0</v>
      </c>
      <c r="C471" s="83"/>
      <c r="D471" s="196" t="s">
        <v>329</v>
      </c>
      <c r="E471" s="83"/>
      <c r="F471" s="83"/>
      <c r="G471" s="83"/>
      <c r="H471" s="83">
        <f>SUM(H468:H470)</f>
        <v>0</v>
      </c>
      <c r="I471" s="83">
        <f>SUM(I468:I470)</f>
        <v>0</v>
      </c>
      <c r="J471" s="52"/>
      <c r="K471" s="52"/>
    </row>
    <row r="472" spans="1:12" s="51" customFormat="1" ht="12.75" customHeight="1" x14ac:dyDescent="0.25">
      <c r="A472" s="52"/>
      <c r="B472" s="52"/>
      <c r="C472" s="52"/>
      <c r="D472" s="52"/>
      <c r="E472" s="52"/>
      <c r="F472" s="52"/>
      <c r="G472" s="52"/>
      <c r="H472" s="52"/>
      <c r="I472" s="52"/>
      <c r="J472" s="52"/>
      <c r="K472" s="52"/>
    </row>
    <row r="473" spans="1:12" s="51" customFormat="1" ht="12.75" customHeight="1" x14ac:dyDescent="0.25">
      <c r="A473" s="52"/>
      <c r="B473" s="52"/>
      <c r="C473" s="52"/>
      <c r="D473" s="52"/>
      <c r="E473" s="52"/>
      <c r="F473" s="52"/>
      <c r="G473" s="52"/>
      <c r="H473" s="52"/>
      <c r="I473" s="52"/>
      <c r="J473" s="52"/>
      <c r="K473" s="52"/>
    </row>
    <row r="474" spans="1:12" s="51" customFormat="1" ht="12.75" customHeight="1" x14ac:dyDescent="0.25">
      <c r="A474" s="52"/>
      <c r="B474" s="52"/>
      <c r="C474" s="52"/>
      <c r="D474" s="52"/>
      <c r="E474" s="52"/>
      <c r="F474" s="52"/>
      <c r="G474" s="52"/>
      <c r="H474" s="52"/>
      <c r="I474" s="52"/>
      <c r="J474" s="52"/>
      <c r="K474" s="52"/>
    </row>
    <row r="475" spans="1:12" s="51" customFormat="1" ht="12.75" customHeight="1" x14ac:dyDescent="0.25"/>
    <row r="476" spans="1:12" s="74" customFormat="1" ht="16.5" x14ac:dyDescent="0.35">
      <c r="A476" s="73" t="s">
        <v>62</v>
      </c>
      <c r="B476" s="73" t="s">
        <v>134</v>
      </c>
    </row>
    <row r="477" spans="1:12" s="82" customFormat="1" ht="12.75" customHeight="1" x14ac:dyDescent="0.3">
      <c r="A477" s="105"/>
      <c r="B477" s="76"/>
      <c r="C477" s="81"/>
      <c r="D477" s="81"/>
      <c r="E477" s="81"/>
      <c r="F477" s="81"/>
      <c r="G477" s="81"/>
      <c r="H477" s="81"/>
      <c r="I477" s="81"/>
      <c r="J477" s="81"/>
    </row>
    <row r="478" spans="1:12" s="51" customFormat="1" ht="14" x14ac:dyDescent="0.3">
      <c r="A478" s="76" t="s">
        <v>751</v>
      </c>
      <c r="B478" s="76"/>
      <c r="C478" s="81"/>
      <c r="D478" s="106"/>
      <c r="E478" s="67"/>
      <c r="F478" s="346" t="s">
        <v>55</v>
      </c>
      <c r="G478" s="346"/>
      <c r="H478" s="281" t="s">
        <v>55</v>
      </c>
      <c r="I478" s="72"/>
      <c r="L478" s="296"/>
    </row>
    <row r="479" spans="1:12" s="51" customFormat="1" ht="12.75" customHeight="1" thickBot="1" x14ac:dyDescent="0.35">
      <c r="A479" s="107"/>
      <c r="B479" s="283"/>
      <c r="C479" s="283"/>
      <c r="D479" s="210" t="s">
        <v>776</v>
      </c>
      <c r="E479" s="210" t="s">
        <v>387</v>
      </c>
      <c r="F479" s="336" t="s">
        <v>388</v>
      </c>
      <c r="G479" s="337"/>
      <c r="H479" s="210" t="s">
        <v>389</v>
      </c>
      <c r="I479" s="210" t="s">
        <v>329</v>
      </c>
    </row>
    <row r="480" spans="1:12" s="51" customFormat="1" ht="12.75" customHeight="1" x14ac:dyDescent="0.25">
      <c r="A480" s="58" t="s">
        <v>783</v>
      </c>
      <c r="B480" s="58"/>
      <c r="D480" s="51">
        <v>0</v>
      </c>
      <c r="E480" s="51">
        <v>0</v>
      </c>
      <c r="F480" s="326">
        <v>0</v>
      </c>
      <c r="G480" s="326"/>
      <c r="H480" s="51">
        <v>0</v>
      </c>
      <c r="I480" s="51">
        <f>SUM(D480:H480)</f>
        <v>0</v>
      </c>
    </row>
    <row r="481" spans="1:9" s="51" customFormat="1" ht="12.75" customHeight="1" x14ac:dyDescent="0.25">
      <c r="A481" s="58" t="s">
        <v>390</v>
      </c>
      <c r="B481" s="58"/>
      <c r="D481" s="51">
        <v>0</v>
      </c>
      <c r="E481" s="51">
        <v>0</v>
      </c>
      <c r="F481" s="323">
        <v>0</v>
      </c>
      <c r="G481" s="323"/>
      <c r="H481" s="51">
        <v>0</v>
      </c>
      <c r="I481" s="51">
        <f>SUM(D481:H481)</f>
        <v>0</v>
      </c>
    </row>
    <row r="482" spans="1:9" s="51" customFormat="1" ht="12.75" customHeight="1" x14ac:dyDescent="0.25">
      <c r="A482" s="188" t="s">
        <v>391</v>
      </c>
      <c r="B482" s="188"/>
      <c r="C482" s="108"/>
      <c r="D482" s="108">
        <v>0</v>
      </c>
      <c r="E482" s="108">
        <v>0</v>
      </c>
      <c r="F482" s="323">
        <v>0</v>
      </c>
      <c r="G482" s="323"/>
      <c r="H482" s="108">
        <v>0</v>
      </c>
      <c r="I482" s="108">
        <f>SUM(D482:H482)</f>
        <v>0</v>
      </c>
    </row>
    <row r="483" spans="1:9" s="51" customFormat="1" ht="12.75" customHeight="1" x14ac:dyDescent="0.25">
      <c r="A483" s="248" t="s">
        <v>784</v>
      </c>
      <c r="B483" s="251"/>
      <c r="C483" s="109"/>
      <c r="D483" s="109">
        <f>SUM(D480+D481-D482)</f>
        <v>0</v>
      </c>
      <c r="E483" s="109">
        <f>SUM(E480+E481-E482)</f>
        <v>0</v>
      </c>
      <c r="F483" s="343">
        <f>SUM(G480+G481-G482)</f>
        <v>0</v>
      </c>
      <c r="G483" s="343"/>
      <c r="H483" s="109">
        <f>SUM(H480+H481-H482)</f>
        <v>0</v>
      </c>
      <c r="I483" s="109">
        <f>SUM(D483:H483)</f>
        <v>0</v>
      </c>
    </row>
    <row r="484" spans="1:9" s="51" customFormat="1" ht="12.75" customHeight="1" x14ac:dyDescent="0.25">
      <c r="A484" s="58"/>
      <c r="B484" s="58"/>
    </row>
    <row r="485" spans="1:9" s="51" customFormat="1" ht="12.75" customHeight="1" x14ac:dyDescent="0.25">
      <c r="A485" s="58" t="s">
        <v>785</v>
      </c>
      <c r="B485" s="58"/>
      <c r="C485" s="272"/>
      <c r="D485" s="52">
        <v>0</v>
      </c>
      <c r="E485" s="52">
        <v>0</v>
      </c>
      <c r="F485" s="344">
        <v>0</v>
      </c>
      <c r="G485" s="344"/>
      <c r="H485" s="52">
        <v>0</v>
      </c>
      <c r="I485" s="52">
        <f>SUM(D485:H485)</f>
        <v>0</v>
      </c>
    </row>
    <row r="486" spans="1:9" s="51" customFormat="1" ht="12.75" customHeight="1" x14ac:dyDescent="0.25">
      <c r="A486" s="182" t="s">
        <v>392</v>
      </c>
      <c r="B486" s="182"/>
      <c r="C486" s="52"/>
      <c r="D486" s="52"/>
      <c r="E486" s="52"/>
      <c r="F486" s="344"/>
      <c r="G486" s="344"/>
      <c r="H486" s="52"/>
      <c r="I486" s="52"/>
    </row>
    <row r="487" spans="1:9" s="51" customFormat="1" ht="12.75" customHeight="1" x14ac:dyDescent="0.25">
      <c r="A487" s="182" t="s">
        <v>786</v>
      </c>
      <c r="B487" s="182"/>
      <c r="C487" s="108"/>
      <c r="D487" s="108">
        <v>0</v>
      </c>
      <c r="E487" s="108">
        <v>0</v>
      </c>
      <c r="F487" s="344">
        <v>0</v>
      </c>
      <c r="G487" s="344"/>
      <c r="H487" s="108">
        <v>0</v>
      </c>
      <c r="I487" s="108">
        <f>SUM(D487:H487)</f>
        <v>0</v>
      </c>
    </row>
    <row r="488" spans="1:9" s="51" customFormat="1" ht="12.75" customHeight="1" x14ac:dyDescent="0.25">
      <c r="A488" s="252" t="s">
        <v>393</v>
      </c>
      <c r="B488" s="252"/>
      <c r="C488" s="274"/>
      <c r="D488" s="110"/>
      <c r="E488" s="110"/>
      <c r="F488" s="345"/>
      <c r="G488" s="345"/>
      <c r="H488" s="110"/>
      <c r="I488" s="52"/>
    </row>
    <row r="489" spans="1:9" s="51" customFormat="1" ht="12.75" customHeight="1" x14ac:dyDescent="0.25">
      <c r="A489" s="188" t="s">
        <v>787</v>
      </c>
      <c r="B489" s="188"/>
      <c r="C489" s="273"/>
      <c r="D489" s="108">
        <f>SUM(D485:D487)</f>
        <v>0</v>
      </c>
      <c r="E489" s="108">
        <f>SUM(E485:E487)</f>
        <v>0</v>
      </c>
      <c r="F489" s="347">
        <f>SUM(G485:G487)</f>
        <v>0</v>
      </c>
      <c r="G489" s="347"/>
      <c r="H489" s="108">
        <f>SUM(H485:H487)</f>
        <v>0</v>
      </c>
      <c r="I489" s="108">
        <f>SUM(D489:H489)</f>
        <v>0</v>
      </c>
    </row>
    <row r="490" spans="1:9" s="51" customFormat="1" ht="12.75" customHeight="1" thickBot="1" x14ac:dyDescent="0.35">
      <c r="A490" s="208" t="s">
        <v>788</v>
      </c>
      <c r="B490" s="208"/>
      <c r="C490" s="275"/>
      <c r="D490" s="275">
        <f>SUM(D483-D489)</f>
        <v>0</v>
      </c>
      <c r="E490" s="275">
        <f>SUM(E483-E489)</f>
        <v>0</v>
      </c>
      <c r="F490" s="275"/>
      <c r="G490" s="275">
        <f>SUM(G483-G489)</f>
        <v>0</v>
      </c>
      <c r="H490" s="275">
        <f>SUM(H483-H489)</f>
        <v>0</v>
      </c>
      <c r="I490" s="275">
        <f>SUM(D490:H490)</f>
        <v>0</v>
      </c>
    </row>
    <row r="491" spans="1:9" s="51" customFormat="1" ht="12.75" customHeight="1" x14ac:dyDescent="0.3">
      <c r="A491" s="60"/>
    </row>
    <row r="492" spans="1:9" s="51" customFormat="1" ht="12.75" customHeight="1" x14ac:dyDescent="0.25">
      <c r="A492" s="201" t="s">
        <v>394</v>
      </c>
      <c r="B492" s="276"/>
      <c r="C492" s="276"/>
      <c r="D492" s="51">
        <v>0</v>
      </c>
      <c r="E492" s="51">
        <v>0</v>
      </c>
      <c r="F492" s="344">
        <v>0</v>
      </c>
      <c r="G492" s="344"/>
      <c r="H492" s="51">
        <v>0</v>
      </c>
      <c r="I492" s="51">
        <f>SUM(D492:H492)</f>
        <v>0</v>
      </c>
    </row>
    <row r="493" spans="1:9" s="51" customFormat="1" ht="12.75" customHeight="1" x14ac:dyDescent="0.25">
      <c r="A493" s="201" t="s">
        <v>395</v>
      </c>
      <c r="B493" s="276"/>
      <c r="C493" s="276"/>
      <c r="D493" s="51">
        <v>0</v>
      </c>
      <c r="E493" s="51">
        <v>0</v>
      </c>
      <c r="F493" s="344">
        <v>0</v>
      </c>
      <c r="G493" s="344"/>
      <c r="H493" s="51">
        <v>0</v>
      </c>
      <c r="I493" s="51">
        <f>SUM(D493:H493)</f>
        <v>0</v>
      </c>
    </row>
    <row r="494" spans="1:9" s="51" customFormat="1" ht="12.75" customHeight="1" x14ac:dyDescent="0.25">
      <c r="A494" s="201" t="s">
        <v>396</v>
      </c>
      <c r="B494" s="276"/>
      <c r="C494" s="276"/>
      <c r="D494" s="51">
        <v>0</v>
      </c>
      <c r="E494" s="51">
        <v>0</v>
      </c>
      <c r="F494" s="344">
        <v>0</v>
      </c>
      <c r="G494" s="344"/>
      <c r="H494" s="51">
        <v>0</v>
      </c>
      <c r="I494" s="51">
        <f>SUM(D494:H494)</f>
        <v>0</v>
      </c>
    </row>
    <row r="495" spans="1:9" s="51" customFormat="1" ht="12.75" customHeight="1" x14ac:dyDescent="0.25">
      <c r="A495" s="201"/>
    </row>
    <row r="496" spans="1:9" s="51" customFormat="1" ht="12.75" customHeight="1" x14ac:dyDescent="0.25">
      <c r="A496" s="201" t="s">
        <v>397</v>
      </c>
      <c r="B496" s="276"/>
      <c r="C496" s="276"/>
      <c r="D496" s="214" t="s">
        <v>399</v>
      </c>
      <c r="E496" s="214" t="s">
        <v>399</v>
      </c>
      <c r="F496" s="276"/>
      <c r="G496" s="214" t="s">
        <v>399</v>
      </c>
      <c r="H496" s="214" t="s">
        <v>399</v>
      </c>
      <c r="I496" s="276"/>
    </row>
    <row r="497" spans="1:9" s="51" customFormat="1" ht="12.75" customHeight="1" x14ac:dyDescent="0.25">
      <c r="A497" s="201" t="s">
        <v>398</v>
      </c>
      <c r="B497" s="276"/>
      <c r="C497" s="276"/>
      <c r="D497" s="214" t="s">
        <v>400</v>
      </c>
      <c r="E497" s="214" t="s">
        <v>400</v>
      </c>
      <c r="F497" s="276"/>
      <c r="G497" s="214" t="s">
        <v>400</v>
      </c>
      <c r="H497" s="214" t="s">
        <v>400</v>
      </c>
      <c r="I497" s="276"/>
    </row>
    <row r="498" spans="1:9" s="51" customFormat="1" ht="12.75" customHeight="1" x14ac:dyDescent="0.25">
      <c r="B498" s="276"/>
      <c r="C498" s="276"/>
      <c r="D498" s="276"/>
      <c r="E498" s="276"/>
      <c r="F498" s="276"/>
    </row>
    <row r="499" spans="1:9" s="51" customFormat="1" ht="14" x14ac:dyDescent="0.3">
      <c r="A499" s="76" t="s">
        <v>324</v>
      </c>
      <c r="B499" s="76"/>
      <c r="C499" s="81"/>
      <c r="D499" s="106"/>
      <c r="E499" s="67"/>
      <c r="F499" s="346" t="s">
        <v>55</v>
      </c>
      <c r="G499" s="346"/>
      <c r="H499" s="281" t="s">
        <v>55</v>
      </c>
      <c r="I499" s="264"/>
    </row>
    <row r="500" spans="1:9" s="51" customFormat="1" ht="13.5" thickBot="1" x14ac:dyDescent="0.35">
      <c r="A500" s="107"/>
      <c r="B500" s="283"/>
      <c r="C500" s="283"/>
      <c r="D500" s="210" t="s">
        <v>776</v>
      </c>
      <c r="E500" s="210" t="s">
        <v>387</v>
      </c>
      <c r="F500" s="336" t="s">
        <v>388</v>
      </c>
      <c r="G500" s="337"/>
      <c r="H500" s="210" t="s">
        <v>389</v>
      </c>
      <c r="I500" s="210" t="s">
        <v>329</v>
      </c>
    </row>
    <row r="501" spans="1:9" s="51" customFormat="1" ht="12.75" customHeight="1" x14ac:dyDescent="0.25">
      <c r="A501" s="58" t="s">
        <v>783</v>
      </c>
      <c r="B501" s="58"/>
      <c r="D501" s="51">
        <v>0</v>
      </c>
      <c r="E501" s="51">
        <v>0</v>
      </c>
      <c r="F501" s="326">
        <v>0</v>
      </c>
      <c r="G501" s="326"/>
      <c r="H501" s="51">
        <v>0</v>
      </c>
      <c r="I501" s="51">
        <f>SUM(D501:H501)</f>
        <v>0</v>
      </c>
    </row>
    <row r="502" spans="1:9" s="51" customFormat="1" ht="12.75" customHeight="1" x14ac:dyDescent="0.25">
      <c r="A502" s="58" t="s">
        <v>390</v>
      </c>
      <c r="B502" s="58"/>
      <c r="D502" s="51">
        <v>0</v>
      </c>
      <c r="E502" s="51">
        <v>0</v>
      </c>
      <c r="F502" s="344">
        <v>0</v>
      </c>
      <c r="G502" s="344"/>
      <c r="H502" s="51">
        <v>0</v>
      </c>
      <c r="I502" s="51">
        <f>SUM(D502:H502)</f>
        <v>0</v>
      </c>
    </row>
    <row r="503" spans="1:9" s="51" customFormat="1" ht="12.75" customHeight="1" x14ac:dyDescent="0.25">
      <c r="A503" s="188" t="s">
        <v>391</v>
      </c>
      <c r="B503" s="188"/>
      <c r="C503" s="108"/>
      <c r="D503" s="108">
        <v>0</v>
      </c>
      <c r="E503" s="108">
        <v>0</v>
      </c>
      <c r="F503" s="344">
        <v>0</v>
      </c>
      <c r="G503" s="344"/>
      <c r="H503" s="108">
        <v>0</v>
      </c>
      <c r="I503" s="51">
        <f>SUM(D503:H503)</f>
        <v>0</v>
      </c>
    </row>
    <row r="504" spans="1:9" s="51" customFormat="1" ht="12.75" customHeight="1" x14ac:dyDescent="0.25">
      <c r="A504" s="248" t="s">
        <v>784</v>
      </c>
      <c r="B504" s="251"/>
      <c r="C504" s="109"/>
      <c r="D504" s="109">
        <f>D501+D502-D503</f>
        <v>0</v>
      </c>
      <c r="E504" s="109">
        <f>E501+E502-E503</f>
        <v>0</v>
      </c>
      <c r="F504" s="343">
        <f>F501+F502-F503</f>
        <v>0</v>
      </c>
      <c r="G504" s="343"/>
      <c r="H504" s="109">
        <f>H501+H502-H503</f>
        <v>0</v>
      </c>
      <c r="I504" s="109">
        <f>SUM(D504:H504)</f>
        <v>0</v>
      </c>
    </row>
    <row r="505" spans="1:9" s="51" customFormat="1" ht="12.75" customHeight="1" x14ac:dyDescent="0.25">
      <c r="A505" s="58"/>
      <c r="B505" s="58"/>
    </row>
    <row r="506" spans="1:9" s="51" customFormat="1" ht="12.75" customHeight="1" x14ac:dyDescent="0.25">
      <c r="A506" s="58" t="s">
        <v>785</v>
      </c>
      <c r="B506" s="58"/>
      <c r="C506" s="276"/>
      <c r="D506" s="51">
        <v>0</v>
      </c>
      <c r="E506" s="51">
        <v>0</v>
      </c>
      <c r="F506" s="344">
        <v>0</v>
      </c>
      <c r="G506" s="344"/>
      <c r="H506" s="51">
        <v>0</v>
      </c>
      <c r="I506" s="51">
        <f>SUM(D506:H506)</f>
        <v>0</v>
      </c>
    </row>
    <row r="507" spans="1:9" s="51" customFormat="1" ht="12.75" customHeight="1" x14ac:dyDescent="0.25">
      <c r="A507" s="182" t="s">
        <v>392</v>
      </c>
      <c r="B507" s="182"/>
      <c r="C507" s="276"/>
      <c r="F507" s="344"/>
      <c r="G507" s="344"/>
    </row>
    <row r="508" spans="1:9" s="51" customFormat="1" ht="12.75" customHeight="1" x14ac:dyDescent="0.25">
      <c r="A508" s="182" t="s">
        <v>786</v>
      </c>
      <c r="B508" s="182"/>
      <c r="C508" s="108"/>
      <c r="D508" s="108">
        <v>0</v>
      </c>
      <c r="E508" s="108">
        <v>0</v>
      </c>
      <c r="F508" s="347">
        <v>0</v>
      </c>
      <c r="G508" s="347"/>
      <c r="H508" s="108">
        <v>0</v>
      </c>
      <c r="I508" s="108">
        <f>SUM(D508:H508)</f>
        <v>0</v>
      </c>
    </row>
    <row r="509" spans="1:9" s="51" customFormat="1" ht="12.75" customHeight="1" x14ac:dyDescent="0.25">
      <c r="A509" s="252" t="s">
        <v>393</v>
      </c>
      <c r="B509" s="252"/>
      <c r="C509" s="274"/>
      <c r="D509" s="110"/>
      <c r="E509" s="110"/>
      <c r="F509" s="52"/>
      <c r="H509" s="110"/>
      <c r="I509" s="110"/>
    </row>
    <row r="510" spans="1:9" s="51" customFormat="1" ht="12.75" customHeight="1" x14ac:dyDescent="0.25">
      <c r="A510" s="188" t="s">
        <v>789</v>
      </c>
      <c r="B510" s="188"/>
      <c r="C510" s="273"/>
      <c r="D510" s="108">
        <f>SUM(D506:D508)</f>
        <v>0</v>
      </c>
      <c r="E510" s="108">
        <f>SUM(E506:E508)</f>
        <v>0</v>
      </c>
      <c r="F510" s="347">
        <f>SUM(F506:F508)</f>
        <v>0</v>
      </c>
      <c r="G510" s="347"/>
      <c r="H510" s="108">
        <f>SUM(H506:H508)</f>
        <v>0</v>
      </c>
      <c r="I510" s="108">
        <f>SUM(D510:H510)</f>
        <v>0</v>
      </c>
    </row>
    <row r="511" spans="1:9" s="51" customFormat="1" ht="12.75" customHeight="1" thickBot="1" x14ac:dyDescent="0.35">
      <c r="A511" s="208" t="s">
        <v>788</v>
      </c>
      <c r="B511" s="208"/>
      <c r="C511" s="275"/>
      <c r="D511" s="275">
        <f>SUM(D504-D510)</f>
        <v>0</v>
      </c>
      <c r="E511" s="275">
        <f>SUM(E504-E510)</f>
        <v>0</v>
      </c>
      <c r="F511" s="275"/>
      <c r="G511" s="275">
        <f>SUM(G504-G510)</f>
        <v>0</v>
      </c>
      <c r="H511" s="275">
        <f>SUM(H504-H510)</f>
        <v>0</v>
      </c>
      <c r="I511" s="275">
        <f>SUM(D511:H511)</f>
        <v>0</v>
      </c>
    </row>
    <row r="512" spans="1:9" s="51" customFormat="1" ht="12.75" customHeight="1" x14ac:dyDescent="0.3">
      <c r="A512" s="60"/>
    </row>
    <row r="513" spans="1:9" s="51" customFormat="1" ht="12.75" customHeight="1" x14ac:dyDescent="0.25">
      <c r="A513" s="201" t="s">
        <v>394</v>
      </c>
      <c r="B513" s="276"/>
      <c r="C513" s="276"/>
      <c r="D513" s="51">
        <v>0</v>
      </c>
      <c r="E513" s="51">
        <v>0</v>
      </c>
      <c r="F513" s="344">
        <v>0</v>
      </c>
      <c r="G513" s="344"/>
      <c r="H513" s="51">
        <v>0</v>
      </c>
      <c r="I513" s="51">
        <f>SUM(D513:H513)</f>
        <v>0</v>
      </c>
    </row>
    <row r="514" spans="1:9" s="51" customFormat="1" ht="12.75" customHeight="1" x14ac:dyDescent="0.25">
      <c r="A514" s="201" t="s">
        <v>395</v>
      </c>
      <c r="B514" s="276"/>
      <c r="C514" s="276"/>
      <c r="D514" s="51">
        <v>0</v>
      </c>
      <c r="E514" s="51">
        <v>0</v>
      </c>
      <c r="F514" s="344">
        <v>0</v>
      </c>
      <c r="G514" s="344"/>
      <c r="H514" s="51">
        <v>0</v>
      </c>
      <c r="I514" s="51">
        <f>SUM(D514:H514)</f>
        <v>0</v>
      </c>
    </row>
    <row r="515" spans="1:9" s="51" customFormat="1" ht="12.75" customHeight="1" x14ac:dyDescent="0.25">
      <c r="A515" s="201" t="s">
        <v>396</v>
      </c>
      <c r="B515" s="276"/>
      <c r="C515" s="276"/>
      <c r="D515" s="51">
        <v>0</v>
      </c>
      <c r="E515" s="51">
        <v>0</v>
      </c>
      <c r="F515" s="344">
        <v>0</v>
      </c>
      <c r="G515" s="344"/>
      <c r="H515" s="51">
        <v>0</v>
      </c>
      <c r="I515" s="51">
        <f>SUM(D515:H515)</f>
        <v>0</v>
      </c>
    </row>
    <row r="516" spans="1:9" s="51" customFormat="1" ht="12.75" customHeight="1" x14ac:dyDescent="0.25">
      <c r="A516" s="201"/>
    </row>
    <row r="517" spans="1:9" s="51" customFormat="1" ht="12.75" customHeight="1" x14ac:dyDescent="0.25">
      <c r="A517" s="201" t="s">
        <v>397</v>
      </c>
      <c r="B517" s="276"/>
      <c r="C517" s="276"/>
      <c r="D517" s="214" t="s">
        <v>399</v>
      </c>
      <c r="E517" s="214" t="s">
        <v>399</v>
      </c>
      <c r="F517" s="276"/>
      <c r="G517" s="214" t="s">
        <v>399</v>
      </c>
      <c r="H517" s="214" t="s">
        <v>399</v>
      </c>
      <c r="I517" s="276"/>
    </row>
    <row r="518" spans="1:9" s="51" customFormat="1" ht="12.75" customHeight="1" x14ac:dyDescent="0.25">
      <c r="A518" s="201" t="s">
        <v>398</v>
      </c>
      <c r="B518" s="276"/>
      <c r="C518" s="276"/>
      <c r="D518" s="214" t="s">
        <v>400</v>
      </c>
      <c r="E518" s="214" t="s">
        <v>400</v>
      </c>
      <c r="F518" s="276"/>
      <c r="G518" s="214" t="s">
        <v>400</v>
      </c>
      <c r="H518" s="214" t="s">
        <v>400</v>
      </c>
      <c r="I518" s="276"/>
    </row>
    <row r="519" spans="1:9" s="51" customFormat="1" ht="12.75" customHeight="1" x14ac:dyDescent="0.25">
      <c r="B519" s="276"/>
      <c r="C519" s="276"/>
      <c r="D519" s="276"/>
      <c r="E519" s="276"/>
      <c r="F519" s="276"/>
      <c r="H519" s="276"/>
      <c r="I519" s="276"/>
    </row>
    <row r="520" spans="1:9" s="51" customFormat="1" ht="12.75" customHeight="1" x14ac:dyDescent="0.25">
      <c r="B520" s="276"/>
      <c r="C520" s="276"/>
      <c r="D520" s="276"/>
      <c r="E520" s="276"/>
      <c r="F520" s="276"/>
    </row>
    <row r="521" spans="1:9" s="74" customFormat="1" ht="16.5" x14ac:dyDescent="0.35">
      <c r="A521" s="104" t="s">
        <v>67</v>
      </c>
      <c r="B521" s="73" t="s">
        <v>401</v>
      </c>
    </row>
    <row r="522" spans="1:9" s="82" customFormat="1" ht="12.75" customHeight="1" x14ac:dyDescent="0.3">
      <c r="A522" s="76"/>
      <c r="B522" s="76"/>
      <c r="C522" s="81"/>
    </row>
    <row r="523" spans="1:9" s="51" customFormat="1" ht="26.5" thickBot="1" x14ac:dyDescent="0.35">
      <c r="A523" s="117" t="s">
        <v>751</v>
      </c>
      <c r="B523" s="111"/>
      <c r="C523" s="112"/>
      <c r="D523" s="210" t="s">
        <v>403</v>
      </c>
      <c r="E523" s="210" t="s">
        <v>404</v>
      </c>
      <c r="F523" s="348" t="s">
        <v>402</v>
      </c>
      <c r="G523" s="349"/>
      <c r="H523" s="277" t="s">
        <v>405</v>
      </c>
      <c r="I523" s="277" t="s">
        <v>329</v>
      </c>
    </row>
    <row r="524" spans="1:9" s="51" customFormat="1" ht="12.75" customHeight="1" x14ac:dyDescent="0.25">
      <c r="A524" s="58" t="s">
        <v>783</v>
      </c>
      <c r="B524" s="276"/>
      <c r="C524" s="276"/>
      <c r="D524" s="276">
        <v>0</v>
      </c>
      <c r="E524" s="51">
        <v>0</v>
      </c>
      <c r="F524" s="326">
        <v>0</v>
      </c>
      <c r="G524" s="326"/>
      <c r="H524" s="51">
        <v>0</v>
      </c>
      <c r="I524" s="51">
        <f>SUM(D524:H524)</f>
        <v>0</v>
      </c>
    </row>
    <row r="525" spans="1:9" s="51" customFormat="1" ht="12.75" customHeight="1" x14ac:dyDescent="0.25">
      <c r="A525" s="58" t="s">
        <v>406</v>
      </c>
      <c r="B525" s="276"/>
      <c r="C525" s="276"/>
      <c r="D525" s="51">
        <v>0</v>
      </c>
      <c r="E525" s="51">
        <v>0</v>
      </c>
      <c r="F525" s="344">
        <v>0</v>
      </c>
      <c r="G525" s="344"/>
      <c r="H525" s="51">
        <v>0</v>
      </c>
      <c r="I525" s="51">
        <f>SUM(D525:H525)</f>
        <v>0</v>
      </c>
    </row>
    <row r="526" spans="1:9" s="51" customFormat="1" ht="12.75" customHeight="1" x14ac:dyDescent="0.25">
      <c r="A526" s="58" t="s">
        <v>407</v>
      </c>
      <c r="B526" s="276"/>
      <c r="C526" s="276"/>
      <c r="D526" s="51">
        <v>0</v>
      </c>
      <c r="E526" s="51">
        <v>0</v>
      </c>
      <c r="F526" s="344">
        <v>0</v>
      </c>
      <c r="G526" s="344"/>
      <c r="H526" s="51">
        <v>0</v>
      </c>
      <c r="I526" s="51">
        <f>SUM(D526:H526)</f>
        <v>0</v>
      </c>
    </row>
    <row r="527" spans="1:9" s="51" customFormat="1" ht="12.75" customHeight="1" x14ac:dyDescent="0.25">
      <c r="A527" s="58" t="s">
        <v>391</v>
      </c>
      <c r="B527" s="273"/>
      <c r="C527" s="273"/>
      <c r="D527" s="108">
        <v>0</v>
      </c>
      <c r="E527" s="108">
        <v>0</v>
      </c>
      <c r="F527" s="344">
        <v>0</v>
      </c>
      <c r="G527" s="344"/>
      <c r="H527" s="108">
        <v>0</v>
      </c>
      <c r="I527" s="51">
        <f>SUM(D527:H527)</f>
        <v>0</v>
      </c>
    </row>
    <row r="528" spans="1:9" s="51" customFormat="1" ht="12.75" customHeight="1" x14ac:dyDescent="0.3">
      <c r="A528" s="248" t="s">
        <v>784</v>
      </c>
      <c r="B528" s="114"/>
      <c r="C528" s="114"/>
      <c r="D528" s="109">
        <f>SUM(D524+D525+D526-D527)</f>
        <v>0</v>
      </c>
      <c r="E528" s="109">
        <f>SUM(E524+E525+E526-E527)</f>
        <v>0</v>
      </c>
      <c r="F528" s="343">
        <f>SUM(F524+F525+F526-F527)</f>
        <v>0</v>
      </c>
      <c r="G528" s="343"/>
      <c r="H528" s="109">
        <f>SUM(H524+H525+H526-H527)</f>
        <v>0</v>
      </c>
      <c r="I528" s="109">
        <f>SUM(D528:H528)</f>
        <v>0</v>
      </c>
    </row>
    <row r="529" spans="1:9" s="51" customFormat="1" ht="12.75" customHeight="1" x14ac:dyDescent="0.3">
      <c r="A529" s="58" t="s">
        <v>408</v>
      </c>
      <c r="B529" s="296"/>
      <c r="C529" s="296"/>
      <c r="D529" s="52"/>
      <c r="E529" s="52"/>
      <c r="F529" s="52"/>
      <c r="G529" s="52"/>
      <c r="H529" s="52"/>
      <c r="I529" s="52"/>
    </row>
    <row r="530" spans="1:9" s="51" customFormat="1" ht="12.75" customHeight="1" x14ac:dyDescent="0.25">
      <c r="A530" s="58" t="s">
        <v>409</v>
      </c>
      <c r="B530" s="276"/>
      <c r="C530" s="276"/>
      <c r="D530" s="51">
        <v>0</v>
      </c>
      <c r="E530" s="51">
        <v>0</v>
      </c>
      <c r="F530" s="344">
        <v>0</v>
      </c>
      <c r="G530" s="344"/>
      <c r="H530" s="51">
        <v>0</v>
      </c>
      <c r="I530" s="51">
        <f>SUM(D530:H530)</f>
        <v>0</v>
      </c>
    </row>
    <row r="531" spans="1:9" s="51" customFormat="1" ht="12.75" customHeight="1" x14ac:dyDescent="0.25">
      <c r="A531" s="58"/>
      <c r="B531" s="276"/>
      <c r="C531" s="276"/>
    </row>
    <row r="532" spans="1:9" s="51" customFormat="1" ht="12.75" customHeight="1" x14ac:dyDescent="0.25">
      <c r="A532" s="58" t="s">
        <v>790</v>
      </c>
      <c r="B532" s="272"/>
      <c r="C532" s="272"/>
      <c r="D532" s="52">
        <v>0</v>
      </c>
      <c r="E532" s="52">
        <v>0</v>
      </c>
      <c r="F532" s="323">
        <v>0</v>
      </c>
      <c r="G532" s="323"/>
      <c r="H532" s="52">
        <v>0</v>
      </c>
      <c r="I532" s="52">
        <f>SUM(D533:H533)</f>
        <v>0</v>
      </c>
    </row>
    <row r="533" spans="1:9" s="51" customFormat="1" ht="12.75" customHeight="1" x14ac:dyDescent="0.25">
      <c r="A533" s="58" t="s">
        <v>410</v>
      </c>
      <c r="B533" s="272"/>
      <c r="C533" s="272"/>
      <c r="D533" s="52"/>
      <c r="E533" s="52"/>
      <c r="F533" s="52"/>
      <c r="G533" s="52"/>
      <c r="H533" s="52"/>
      <c r="I533" s="52"/>
    </row>
    <row r="534" spans="1:9" s="51" customFormat="1" ht="12.75" customHeight="1" x14ac:dyDescent="0.25">
      <c r="A534" s="188" t="s">
        <v>786</v>
      </c>
      <c r="B534" s="108"/>
      <c r="C534" s="108"/>
      <c r="D534" s="108">
        <v>0</v>
      </c>
      <c r="E534" s="108">
        <v>0</v>
      </c>
      <c r="F534" s="347">
        <v>0</v>
      </c>
      <c r="G534" s="347"/>
      <c r="H534" s="108">
        <v>0</v>
      </c>
      <c r="I534" s="108">
        <f>SUM(D534:H534)</f>
        <v>0</v>
      </c>
    </row>
    <row r="535" spans="1:9" s="51" customFormat="1" ht="12.75" customHeight="1" x14ac:dyDescent="0.25">
      <c r="A535" s="182" t="s">
        <v>411</v>
      </c>
      <c r="B535" s="52"/>
      <c r="C535" s="52"/>
      <c r="D535" s="52"/>
      <c r="E535" s="52"/>
      <c r="F535" s="52"/>
      <c r="G535" s="52"/>
      <c r="H535" s="52"/>
      <c r="I535" s="52"/>
    </row>
    <row r="536" spans="1:9" s="51" customFormat="1" ht="12.75" customHeight="1" x14ac:dyDescent="0.25">
      <c r="A536" s="188" t="s">
        <v>789</v>
      </c>
      <c r="B536" s="273"/>
      <c r="C536" s="273"/>
      <c r="D536" s="108">
        <f>SUM(D533:D534)</f>
        <v>0</v>
      </c>
      <c r="E536" s="108">
        <f>SUM(E533:E534)</f>
        <v>0</v>
      </c>
      <c r="F536" s="347">
        <f>SUM(F533:F534)</f>
        <v>0</v>
      </c>
      <c r="G536" s="347"/>
      <c r="H536" s="108">
        <f>SUM(H533:H534)</f>
        <v>0</v>
      </c>
      <c r="I536" s="108">
        <f>SUM(D536:H536)</f>
        <v>0</v>
      </c>
    </row>
    <row r="537" spans="1:9" s="51" customFormat="1" ht="12.75" customHeight="1" thickBot="1" x14ac:dyDescent="0.35">
      <c r="A537" s="208" t="s">
        <v>788</v>
      </c>
      <c r="B537" s="275"/>
      <c r="C537" s="275"/>
      <c r="D537" s="275">
        <f>SUM(D528-D536)</f>
        <v>0</v>
      </c>
      <c r="E537" s="275">
        <f>SUM(E528-E536)</f>
        <v>0</v>
      </c>
      <c r="F537" s="275"/>
      <c r="G537" s="275">
        <f>SUM(G528-G536)</f>
        <v>0</v>
      </c>
      <c r="H537" s="275">
        <f>SUM(H528-H536)</f>
        <v>0</v>
      </c>
      <c r="I537" s="275">
        <f>SUM(D537:H537)</f>
        <v>0</v>
      </c>
    </row>
    <row r="538" spans="1:9" s="51" customFormat="1" ht="12.75" customHeight="1" x14ac:dyDescent="0.3">
      <c r="A538" s="60"/>
    </row>
    <row r="539" spans="1:9" s="51" customFormat="1" ht="12.75" customHeight="1" x14ac:dyDescent="0.25">
      <c r="A539" s="201" t="s">
        <v>394</v>
      </c>
      <c r="B539" s="276"/>
      <c r="C539" s="276"/>
      <c r="D539" s="51">
        <v>0</v>
      </c>
      <c r="E539" s="51">
        <v>0</v>
      </c>
      <c r="F539" s="344">
        <v>0</v>
      </c>
      <c r="G539" s="344"/>
      <c r="H539" s="51">
        <v>0</v>
      </c>
      <c r="I539" s="51">
        <f>SUM(D539:H539)</f>
        <v>0</v>
      </c>
    </row>
    <row r="540" spans="1:9" s="51" customFormat="1" ht="12.75" customHeight="1" x14ac:dyDescent="0.25">
      <c r="A540" s="201" t="s">
        <v>395</v>
      </c>
      <c r="B540" s="276"/>
      <c r="C540" s="276"/>
      <c r="D540" s="51">
        <v>0</v>
      </c>
      <c r="E540" s="51">
        <v>0</v>
      </c>
      <c r="F540" s="344">
        <v>0</v>
      </c>
      <c r="G540" s="344"/>
      <c r="H540" s="51">
        <v>0</v>
      </c>
      <c r="I540" s="51">
        <f>SUM(D540:H540)</f>
        <v>0</v>
      </c>
    </row>
    <row r="541" spans="1:9" s="51" customFormat="1" ht="12.75" customHeight="1" x14ac:dyDescent="0.25">
      <c r="A541" s="201" t="s">
        <v>396</v>
      </c>
      <c r="B541" s="276"/>
      <c r="C541" s="276"/>
      <c r="D541" s="51">
        <v>0</v>
      </c>
      <c r="E541" s="51">
        <v>0</v>
      </c>
      <c r="F541" s="344">
        <v>0</v>
      </c>
      <c r="G541" s="344"/>
      <c r="H541" s="51">
        <v>0</v>
      </c>
      <c r="I541" s="51">
        <f>SUM(D541:H541)</f>
        <v>0</v>
      </c>
    </row>
    <row r="542" spans="1:9" s="51" customFormat="1" ht="12.75" customHeight="1" x14ac:dyDescent="0.25">
      <c r="A542" s="201"/>
    </row>
    <row r="543" spans="1:9" s="51" customFormat="1" ht="12.75" customHeight="1" x14ac:dyDescent="0.25">
      <c r="A543" s="201" t="s">
        <v>397</v>
      </c>
      <c r="B543" s="115"/>
      <c r="C543" s="115"/>
      <c r="D543" s="214" t="s">
        <v>399</v>
      </c>
      <c r="E543" s="214" t="s">
        <v>399</v>
      </c>
      <c r="F543" s="276"/>
      <c r="G543" s="214" t="s">
        <v>399</v>
      </c>
      <c r="H543" s="214" t="s">
        <v>399</v>
      </c>
      <c r="I543" s="276"/>
    </row>
    <row r="544" spans="1:9" s="51" customFormat="1" ht="12.75" customHeight="1" x14ac:dyDescent="0.25">
      <c r="A544" s="201" t="s">
        <v>748</v>
      </c>
      <c r="B544" s="115"/>
      <c r="C544" s="115"/>
      <c r="D544" s="214" t="s">
        <v>400</v>
      </c>
      <c r="E544" s="214" t="s">
        <v>400</v>
      </c>
      <c r="F544" s="276"/>
      <c r="G544" s="214" t="s">
        <v>400</v>
      </c>
      <c r="H544" s="214" t="s">
        <v>400</v>
      </c>
      <c r="I544" s="276"/>
    </row>
    <row r="545" spans="1:10" s="51" customFormat="1" ht="12.75" customHeight="1" x14ac:dyDescent="0.25">
      <c r="B545" s="72"/>
      <c r="C545" s="72"/>
      <c r="D545" s="72"/>
      <c r="E545" s="72"/>
      <c r="F545" s="72"/>
      <c r="G545" s="72"/>
      <c r="H545" s="72"/>
      <c r="I545" s="72"/>
      <c r="J545" s="72"/>
    </row>
    <row r="546" spans="1:10" s="51" customFormat="1" ht="12.75" customHeight="1" x14ac:dyDescent="0.25">
      <c r="A546" s="58" t="s">
        <v>412</v>
      </c>
      <c r="B546" s="116"/>
      <c r="C546" s="116"/>
    </row>
    <row r="547" spans="1:10" s="51" customFormat="1" ht="12.75" customHeight="1" x14ac:dyDescent="0.25">
      <c r="A547" s="58" t="s">
        <v>413</v>
      </c>
      <c r="D547" s="51">
        <v>0</v>
      </c>
      <c r="E547" s="51">
        <v>0</v>
      </c>
      <c r="F547" s="344">
        <v>0</v>
      </c>
      <c r="G547" s="344"/>
      <c r="H547" s="51">
        <v>0</v>
      </c>
      <c r="I547" s="51">
        <f>SUM(D547:H547)</f>
        <v>0</v>
      </c>
    </row>
    <row r="548" spans="1:10" s="51" customFormat="1" ht="12.75" customHeight="1" x14ac:dyDescent="0.25">
      <c r="A548" s="58" t="s">
        <v>414</v>
      </c>
      <c r="B548" s="72"/>
      <c r="C548" s="72"/>
      <c r="D548" s="72"/>
      <c r="E548" s="72"/>
      <c r="F548" s="72"/>
      <c r="G548" s="72"/>
      <c r="H548" s="72"/>
      <c r="I548" s="72"/>
      <c r="J548" s="72"/>
    </row>
    <row r="549" spans="1:10" s="51" customFormat="1" ht="12.75" customHeight="1" x14ac:dyDescent="0.25">
      <c r="A549" s="58" t="s">
        <v>415</v>
      </c>
      <c r="D549" s="51">
        <v>0</v>
      </c>
      <c r="E549" s="51">
        <v>0</v>
      </c>
      <c r="F549" s="344">
        <v>0</v>
      </c>
      <c r="G549" s="344"/>
      <c r="H549" s="51">
        <v>0</v>
      </c>
      <c r="I549" s="51">
        <f>SUM(D549:H549)</f>
        <v>0</v>
      </c>
    </row>
    <row r="550" spans="1:10" s="51" customFormat="1" ht="12.75" customHeight="1" x14ac:dyDescent="0.25">
      <c r="A550" s="103"/>
    </row>
    <row r="551" spans="1:10" s="51" customFormat="1" ht="26.5" thickBot="1" x14ac:dyDescent="0.35">
      <c r="A551" s="117" t="s">
        <v>324</v>
      </c>
      <c r="B551" s="111"/>
      <c r="C551" s="111"/>
      <c r="D551" s="210" t="s">
        <v>403</v>
      </c>
      <c r="E551" s="210" t="s">
        <v>404</v>
      </c>
      <c r="F551" s="348" t="s">
        <v>402</v>
      </c>
      <c r="G551" s="349"/>
      <c r="H551" s="277" t="s">
        <v>405</v>
      </c>
      <c r="I551" s="277" t="s">
        <v>329</v>
      </c>
    </row>
    <row r="552" spans="1:10" s="51" customFormat="1" ht="12.75" customHeight="1" x14ac:dyDescent="0.25">
      <c r="A552" s="58" t="s">
        <v>783</v>
      </c>
      <c r="B552" s="276"/>
      <c r="C552" s="276"/>
      <c r="D552" s="276">
        <v>0</v>
      </c>
      <c r="E552" s="51">
        <v>0</v>
      </c>
      <c r="F552" s="326">
        <v>0</v>
      </c>
      <c r="G552" s="326"/>
      <c r="H552" s="51">
        <v>0</v>
      </c>
      <c r="I552" s="51">
        <f>SUM(D552:H552)</f>
        <v>0</v>
      </c>
    </row>
    <row r="553" spans="1:10" s="51" customFormat="1" ht="12.75" customHeight="1" x14ac:dyDescent="0.25">
      <c r="A553" s="58" t="s">
        <v>406</v>
      </c>
      <c r="B553" s="276"/>
      <c r="C553" s="276"/>
      <c r="D553" s="51">
        <v>0</v>
      </c>
      <c r="E553" s="51">
        <v>0</v>
      </c>
      <c r="F553" s="344">
        <v>0</v>
      </c>
      <c r="G553" s="344"/>
      <c r="H553" s="51">
        <v>0</v>
      </c>
      <c r="I553" s="51">
        <f>SUM(D553:H553)</f>
        <v>0</v>
      </c>
    </row>
    <row r="554" spans="1:10" s="51" customFormat="1" ht="12.75" customHeight="1" x14ac:dyDescent="0.25">
      <c r="A554" s="58" t="s">
        <v>407</v>
      </c>
      <c r="B554" s="276"/>
      <c r="C554" s="276"/>
      <c r="D554" s="51">
        <v>0</v>
      </c>
      <c r="E554" s="51">
        <v>0</v>
      </c>
      <c r="F554" s="344">
        <v>0</v>
      </c>
      <c r="G554" s="344"/>
      <c r="H554" s="51">
        <v>0</v>
      </c>
      <c r="I554" s="51">
        <f>SUM(D554:H554)</f>
        <v>0</v>
      </c>
    </row>
    <row r="555" spans="1:10" s="51" customFormat="1" ht="12.75" customHeight="1" x14ac:dyDescent="0.25">
      <c r="A555" s="58" t="s">
        <v>391</v>
      </c>
      <c r="B555" s="273"/>
      <c r="C555" s="273"/>
      <c r="D555" s="108">
        <v>0</v>
      </c>
      <c r="E555" s="108">
        <v>0</v>
      </c>
      <c r="F555" s="344">
        <v>0</v>
      </c>
      <c r="G555" s="344"/>
      <c r="H555" s="108">
        <v>0</v>
      </c>
      <c r="I555" s="108">
        <f>SUM(D555:H555)</f>
        <v>0</v>
      </c>
    </row>
    <row r="556" spans="1:10" s="51" customFormat="1" ht="12.75" customHeight="1" x14ac:dyDescent="0.3">
      <c r="A556" s="248" t="s">
        <v>784</v>
      </c>
      <c r="B556" s="114"/>
      <c r="C556" s="114"/>
      <c r="D556" s="109">
        <f>SUM(D552+D553+D554-D555)</f>
        <v>0</v>
      </c>
      <c r="E556" s="109">
        <f>SUM(E552+E553+E554-E555)</f>
        <v>0</v>
      </c>
      <c r="F556" s="343">
        <f>SUM(F552+F553+F554-F555)</f>
        <v>0</v>
      </c>
      <c r="G556" s="343"/>
      <c r="H556" s="109">
        <f>SUM(H552+H553+H554-H555)</f>
        <v>0</v>
      </c>
      <c r="I556" s="109">
        <f>SUM(D556:H556)</f>
        <v>0</v>
      </c>
    </row>
    <row r="557" spans="1:10" s="51" customFormat="1" ht="12.75" customHeight="1" x14ac:dyDescent="0.3">
      <c r="A557" s="58" t="s">
        <v>408</v>
      </c>
      <c r="B557" s="296"/>
      <c r="C557" s="296"/>
      <c r="D557" s="52"/>
      <c r="E557" s="52"/>
      <c r="F557" s="52"/>
      <c r="G557" s="52"/>
      <c r="H557" s="52"/>
      <c r="I557" s="52"/>
    </row>
    <row r="558" spans="1:10" s="51" customFormat="1" ht="12.75" customHeight="1" x14ac:dyDescent="0.25">
      <c r="A558" s="58" t="s">
        <v>409</v>
      </c>
      <c r="B558" s="276"/>
      <c r="C558" s="276"/>
      <c r="D558" s="51">
        <v>0</v>
      </c>
      <c r="E558" s="51">
        <v>0</v>
      </c>
      <c r="F558" s="344">
        <v>0</v>
      </c>
      <c r="G558" s="344"/>
      <c r="H558" s="51">
        <v>0</v>
      </c>
      <c r="I558" s="51">
        <f>SUM(D558:H558)</f>
        <v>0</v>
      </c>
    </row>
    <row r="559" spans="1:10" s="51" customFormat="1" ht="12.75" customHeight="1" x14ac:dyDescent="0.25">
      <c r="A559" s="58"/>
      <c r="B559" s="276"/>
      <c r="C559" s="276"/>
    </row>
    <row r="560" spans="1:10" s="51" customFormat="1" ht="12.75" customHeight="1" x14ac:dyDescent="0.25">
      <c r="A560" s="58" t="s">
        <v>790</v>
      </c>
      <c r="B560" s="276"/>
      <c r="C560" s="276"/>
      <c r="D560" s="51">
        <v>0</v>
      </c>
      <c r="E560" s="51">
        <v>0</v>
      </c>
      <c r="F560" s="344">
        <v>0</v>
      </c>
      <c r="G560" s="344"/>
      <c r="H560" s="51">
        <v>0</v>
      </c>
      <c r="I560" s="51">
        <f>SUM(D560:H560)</f>
        <v>0</v>
      </c>
    </row>
    <row r="561" spans="1:10" s="51" customFormat="1" ht="12.75" customHeight="1" x14ac:dyDescent="0.25">
      <c r="A561" s="58" t="s">
        <v>410</v>
      </c>
      <c r="B561" s="276"/>
      <c r="C561" s="276"/>
    </row>
    <row r="562" spans="1:10" s="51" customFormat="1" ht="12.75" customHeight="1" x14ac:dyDescent="0.25">
      <c r="A562" s="188" t="s">
        <v>786</v>
      </c>
      <c r="B562" s="108"/>
      <c r="C562" s="108"/>
      <c r="D562" s="108">
        <v>0</v>
      </c>
      <c r="E562" s="108">
        <v>0</v>
      </c>
      <c r="F562" s="347">
        <v>0</v>
      </c>
      <c r="G562" s="347"/>
      <c r="H562" s="108">
        <v>0</v>
      </c>
      <c r="I562" s="108">
        <f>SUM(D562:H562)</f>
        <v>0</v>
      </c>
    </row>
    <row r="563" spans="1:10" s="51" customFormat="1" ht="12.75" customHeight="1" x14ac:dyDescent="0.25">
      <c r="A563" s="182" t="s">
        <v>411</v>
      </c>
      <c r="B563" s="52"/>
      <c r="C563" s="52"/>
      <c r="D563" s="52"/>
      <c r="E563" s="52"/>
      <c r="F563" s="52"/>
      <c r="G563" s="52"/>
      <c r="H563" s="52"/>
      <c r="I563" s="52"/>
    </row>
    <row r="564" spans="1:10" s="51" customFormat="1" ht="12.75" customHeight="1" x14ac:dyDescent="0.25">
      <c r="A564" s="188" t="s">
        <v>789</v>
      </c>
      <c r="B564" s="273"/>
      <c r="C564" s="273"/>
      <c r="D564" s="108">
        <f>SUM(D560:D562)</f>
        <v>0</v>
      </c>
      <c r="E564" s="108">
        <f>SUM(E560:E562)</f>
        <v>0</v>
      </c>
      <c r="F564" s="347">
        <f>SUM(F560:F562)</f>
        <v>0</v>
      </c>
      <c r="G564" s="347"/>
      <c r="H564" s="108">
        <f>SUM(H560:H562)</f>
        <v>0</v>
      </c>
      <c r="I564" s="108">
        <f>SUM(D564:H564)</f>
        <v>0</v>
      </c>
    </row>
    <row r="565" spans="1:10" s="51" customFormat="1" ht="12.75" customHeight="1" thickBot="1" x14ac:dyDescent="0.35">
      <c r="A565" s="208" t="s">
        <v>788</v>
      </c>
      <c r="B565" s="275"/>
      <c r="C565" s="275"/>
      <c r="D565" s="275">
        <f>SUM(D556-D564)</f>
        <v>0</v>
      </c>
      <c r="E565" s="275">
        <f>SUM(E556-E564)</f>
        <v>0</v>
      </c>
      <c r="F565" s="275"/>
      <c r="G565" s="275">
        <f>SUM(G556-G564)</f>
        <v>0</v>
      </c>
      <c r="H565" s="275">
        <f>SUM(H556-H564)</f>
        <v>0</v>
      </c>
      <c r="I565" s="275">
        <f>SUM(D565:H565)</f>
        <v>0</v>
      </c>
    </row>
    <row r="566" spans="1:10" s="51" customFormat="1" ht="12.75" customHeight="1" x14ac:dyDescent="0.3">
      <c r="A566" s="60"/>
    </row>
    <row r="567" spans="1:10" s="51" customFormat="1" ht="12.75" customHeight="1" x14ac:dyDescent="0.25">
      <c r="A567" s="201" t="s">
        <v>394</v>
      </c>
      <c r="B567" s="276"/>
      <c r="C567" s="276"/>
      <c r="D567" s="51">
        <v>0</v>
      </c>
      <c r="E567" s="51">
        <v>0</v>
      </c>
      <c r="F567" s="344">
        <v>0</v>
      </c>
      <c r="G567" s="344"/>
      <c r="H567" s="51">
        <v>0</v>
      </c>
      <c r="I567" s="51">
        <f>SUM(D567:H567)</f>
        <v>0</v>
      </c>
    </row>
    <row r="568" spans="1:10" s="51" customFormat="1" ht="12.75" customHeight="1" x14ac:dyDescent="0.25">
      <c r="A568" s="201" t="s">
        <v>395</v>
      </c>
      <c r="B568" s="276"/>
      <c r="C568" s="276"/>
      <c r="D568" s="51">
        <v>0</v>
      </c>
      <c r="E568" s="51">
        <v>0</v>
      </c>
      <c r="F568" s="344">
        <v>0</v>
      </c>
      <c r="G568" s="344"/>
      <c r="H568" s="51">
        <v>0</v>
      </c>
      <c r="I568" s="51">
        <f>SUM(D568:H568)</f>
        <v>0</v>
      </c>
    </row>
    <row r="569" spans="1:10" s="51" customFormat="1" ht="12.75" customHeight="1" x14ac:dyDescent="0.25">
      <c r="A569" s="201" t="s">
        <v>396</v>
      </c>
      <c r="B569" s="276"/>
      <c r="C569" s="276"/>
      <c r="D569" s="51">
        <v>0</v>
      </c>
      <c r="E569" s="51">
        <v>0</v>
      </c>
      <c r="F569" s="344">
        <v>0</v>
      </c>
      <c r="G569" s="344"/>
      <c r="H569" s="51">
        <v>0</v>
      </c>
      <c r="I569" s="51">
        <f>SUM(D569:H569)</f>
        <v>0</v>
      </c>
    </row>
    <row r="570" spans="1:10" s="51" customFormat="1" ht="12.75" customHeight="1" x14ac:dyDescent="0.25">
      <c r="A570" s="201"/>
    </row>
    <row r="571" spans="1:10" s="51" customFormat="1" ht="12.75" customHeight="1" x14ac:dyDescent="0.25">
      <c r="A571" s="201" t="s">
        <v>397</v>
      </c>
      <c r="B571" s="115"/>
      <c r="C571" s="115"/>
      <c r="D571" s="214" t="s">
        <v>399</v>
      </c>
      <c r="E571" s="214" t="s">
        <v>399</v>
      </c>
      <c r="F571" s="276"/>
      <c r="G571" s="214" t="s">
        <v>399</v>
      </c>
      <c r="H571" s="214" t="s">
        <v>399</v>
      </c>
      <c r="I571" s="276"/>
    </row>
    <row r="572" spans="1:10" s="51" customFormat="1" ht="12.75" customHeight="1" x14ac:dyDescent="0.25">
      <c r="A572" s="201" t="s">
        <v>748</v>
      </c>
      <c r="B572" s="115"/>
      <c r="C572" s="115"/>
      <c r="D572" s="214" t="s">
        <v>400</v>
      </c>
      <c r="E572" s="214" t="s">
        <v>400</v>
      </c>
      <c r="F572" s="276"/>
      <c r="G572" s="214" t="s">
        <v>400</v>
      </c>
      <c r="H572" s="214" t="s">
        <v>400</v>
      </c>
      <c r="I572" s="276"/>
    </row>
    <row r="573" spans="1:10" s="51" customFormat="1" ht="12.75" customHeight="1" x14ac:dyDescent="0.25">
      <c r="B573" s="72"/>
      <c r="C573" s="72"/>
      <c r="D573" s="72"/>
      <c r="E573" s="72"/>
      <c r="F573" s="72"/>
      <c r="G573" s="72"/>
      <c r="H573" s="72"/>
      <c r="I573" s="72"/>
      <c r="J573" s="72"/>
    </row>
    <row r="574" spans="1:10" s="51" customFormat="1" ht="12.75" customHeight="1" x14ac:dyDescent="0.25">
      <c r="A574" s="58" t="s">
        <v>412</v>
      </c>
      <c r="F574" s="344"/>
      <c r="G574" s="344"/>
    </row>
    <row r="575" spans="1:10" s="51" customFormat="1" ht="12.75" customHeight="1" x14ac:dyDescent="0.25">
      <c r="A575" s="58" t="s">
        <v>413</v>
      </c>
      <c r="D575" s="51">
        <v>0</v>
      </c>
      <c r="E575" s="51">
        <v>0</v>
      </c>
      <c r="F575" s="344">
        <v>0</v>
      </c>
      <c r="G575" s="344"/>
      <c r="H575" s="51">
        <v>0</v>
      </c>
      <c r="I575" s="51">
        <f>SUM(D575:H575)</f>
        <v>0</v>
      </c>
    </row>
    <row r="576" spans="1:10" s="51" customFormat="1" ht="12.75" customHeight="1" x14ac:dyDescent="0.25">
      <c r="A576" s="58" t="s">
        <v>414</v>
      </c>
      <c r="F576" s="344"/>
      <c r="G576" s="344"/>
    </row>
    <row r="577" spans="1:12" s="51" customFormat="1" ht="12.75" customHeight="1" x14ac:dyDescent="0.25">
      <c r="A577" s="58" t="s">
        <v>415</v>
      </c>
      <c r="B577" s="116"/>
      <c r="C577" s="116"/>
      <c r="D577" s="51">
        <v>0</v>
      </c>
      <c r="E577" s="51">
        <v>0</v>
      </c>
      <c r="F577" s="344">
        <v>0</v>
      </c>
      <c r="G577" s="344"/>
      <c r="H577" s="51">
        <v>0</v>
      </c>
      <c r="I577" s="51">
        <f>SUM(D577:H577)</f>
        <v>0</v>
      </c>
    </row>
    <row r="578" spans="1:12" s="51" customFormat="1" ht="12.75" customHeight="1" x14ac:dyDescent="0.25">
      <c r="A578" s="103"/>
    </row>
    <row r="579" spans="1:12" s="51" customFormat="1" ht="12.75" customHeight="1" x14ac:dyDescent="0.25"/>
    <row r="580" spans="1:12" s="74" customFormat="1" ht="16.5" x14ac:dyDescent="0.35">
      <c r="A580" s="73" t="s">
        <v>68</v>
      </c>
      <c r="B580" s="200" t="s">
        <v>416</v>
      </c>
      <c r="C580" s="119"/>
      <c r="D580" s="119"/>
      <c r="E580" s="119"/>
      <c r="F580" s="119"/>
      <c r="G580" s="119"/>
      <c r="H580" s="119"/>
      <c r="I580" s="119"/>
    </row>
    <row r="581" spans="1:12" s="77" customFormat="1" ht="12.75" customHeight="1" x14ac:dyDescent="0.35">
      <c r="A581" s="120"/>
      <c r="B581" s="121"/>
      <c r="C581" s="122"/>
      <c r="D581" s="122"/>
      <c r="E581" s="122"/>
      <c r="F581" s="122"/>
      <c r="G581" s="122"/>
      <c r="H581" s="122"/>
      <c r="I581" s="122"/>
    </row>
    <row r="582" spans="1:12" s="51" customFormat="1" ht="26.25" customHeight="1" thickBot="1" x14ac:dyDescent="0.35">
      <c r="A582" s="224" t="s">
        <v>417</v>
      </c>
      <c r="B582" s="68"/>
      <c r="C582" s="68"/>
      <c r="D582" s="277" t="s">
        <v>423</v>
      </c>
      <c r="E582" s="277" t="s">
        <v>421</v>
      </c>
      <c r="F582" s="277" t="s">
        <v>424</v>
      </c>
      <c r="G582" s="68"/>
      <c r="H582" s="225" t="s">
        <v>749</v>
      </c>
      <c r="I582" s="277" t="s">
        <v>425</v>
      </c>
      <c r="L582" s="123"/>
    </row>
    <row r="583" spans="1:12" s="51" customFormat="1" ht="12.75" customHeight="1" x14ac:dyDescent="0.3">
      <c r="A583" s="221" t="s">
        <v>418</v>
      </c>
      <c r="D583" s="226" t="s">
        <v>422</v>
      </c>
      <c r="E583" s="124"/>
      <c r="F583" s="226" t="s">
        <v>426</v>
      </c>
      <c r="H583" s="126">
        <v>0</v>
      </c>
      <c r="I583" s="127">
        <v>0</v>
      </c>
      <c r="L583" s="123"/>
    </row>
    <row r="584" spans="1:12" s="51" customFormat="1" ht="12.75" customHeight="1" x14ac:dyDescent="0.3">
      <c r="A584" s="221" t="s">
        <v>419</v>
      </c>
      <c r="D584" s="226" t="s">
        <v>422</v>
      </c>
      <c r="E584" s="129"/>
      <c r="F584" s="226" t="s">
        <v>426</v>
      </c>
      <c r="H584" s="126">
        <v>0</v>
      </c>
      <c r="I584" s="127">
        <v>0</v>
      </c>
      <c r="L584" s="272"/>
    </row>
    <row r="585" spans="1:12" s="51" customFormat="1" ht="12.75" customHeight="1" x14ac:dyDescent="0.3">
      <c r="A585" s="221" t="s">
        <v>420</v>
      </c>
      <c r="D585" s="226" t="s">
        <v>422</v>
      </c>
      <c r="E585" s="129"/>
      <c r="F585" s="226" t="s">
        <v>426</v>
      </c>
      <c r="H585" s="126">
        <v>0</v>
      </c>
      <c r="I585" s="127">
        <v>0</v>
      </c>
      <c r="L585" s="272"/>
    </row>
    <row r="586" spans="1:12" s="51" customFormat="1" ht="12.75" customHeight="1" x14ac:dyDescent="0.25">
      <c r="A586" s="52"/>
      <c r="E586" s="100"/>
      <c r="F586" s="130"/>
      <c r="G586" s="130"/>
      <c r="H586" s="276"/>
      <c r="I586" s="130"/>
      <c r="L586" s="272"/>
    </row>
    <row r="587" spans="1:12" s="51" customFormat="1" ht="13" x14ac:dyDescent="0.3">
      <c r="A587" s="52"/>
      <c r="E587" s="100"/>
      <c r="F587" s="130"/>
      <c r="G587" s="130"/>
      <c r="H587" s="227" t="s">
        <v>427</v>
      </c>
      <c r="I587" s="228" t="s">
        <v>428</v>
      </c>
      <c r="L587" s="272"/>
    </row>
    <row r="588" spans="1:12" s="51" customFormat="1" ht="12.75" customHeight="1" x14ac:dyDescent="0.3">
      <c r="A588" s="52"/>
      <c r="E588" s="100"/>
      <c r="F588" s="130"/>
      <c r="G588" s="130"/>
      <c r="H588" s="227" t="s">
        <v>429</v>
      </c>
      <c r="I588" s="227" t="s">
        <v>429</v>
      </c>
      <c r="L588" s="272"/>
    </row>
    <row r="589" spans="1:12" s="51" customFormat="1" ht="12.75" customHeight="1" thickBot="1" x14ac:dyDescent="0.35">
      <c r="A589" s="230" t="s">
        <v>417</v>
      </c>
      <c r="B589" s="68"/>
      <c r="C589" s="68"/>
      <c r="D589" s="68"/>
      <c r="E589" s="132"/>
      <c r="F589" s="133"/>
      <c r="G589" s="133"/>
      <c r="H589" s="229" t="s">
        <v>430</v>
      </c>
      <c r="I589" s="229" t="s">
        <v>430</v>
      </c>
      <c r="L589" s="272"/>
    </row>
    <row r="590" spans="1:12" s="51" customFormat="1" ht="12.75" customHeight="1" x14ac:dyDescent="0.3">
      <c r="A590" s="221" t="s">
        <v>418</v>
      </c>
      <c r="E590" s="100"/>
      <c r="F590" s="130"/>
      <c r="G590" s="130"/>
      <c r="H590" s="276">
        <v>0</v>
      </c>
      <c r="I590" s="130">
        <v>0</v>
      </c>
      <c r="L590" s="272"/>
    </row>
    <row r="591" spans="1:12" s="51" customFormat="1" ht="12.75" customHeight="1" x14ac:dyDescent="0.3">
      <c r="A591" s="221" t="s">
        <v>431</v>
      </c>
      <c r="E591" s="100"/>
      <c r="F591" s="130"/>
      <c r="G591" s="130"/>
      <c r="H591" s="276">
        <v>0</v>
      </c>
      <c r="I591" s="130">
        <v>0</v>
      </c>
      <c r="L591" s="272"/>
    </row>
    <row r="592" spans="1:12" s="51" customFormat="1" ht="12.75" customHeight="1" x14ac:dyDescent="0.3">
      <c r="A592" s="221" t="s">
        <v>432</v>
      </c>
      <c r="E592" s="100"/>
      <c r="F592" s="130"/>
      <c r="G592" s="130"/>
      <c r="H592" s="276">
        <v>0</v>
      </c>
      <c r="I592" s="130">
        <v>0</v>
      </c>
      <c r="L592" s="272"/>
    </row>
    <row r="593" spans="1:10" s="77" customFormat="1" ht="12.75" customHeight="1" x14ac:dyDescent="0.35">
      <c r="A593" s="134"/>
      <c r="B593" s="134"/>
      <c r="C593" s="135"/>
      <c r="D593" s="135"/>
      <c r="E593" s="135"/>
      <c r="F593" s="135"/>
      <c r="G593" s="135"/>
      <c r="H593" s="135"/>
      <c r="I593" s="135"/>
    </row>
    <row r="594" spans="1:10" s="51" customFormat="1" ht="12.75" customHeight="1" thickBot="1" x14ac:dyDescent="0.35">
      <c r="A594" s="224" t="s">
        <v>433</v>
      </c>
      <c r="B594" s="136"/>
      <c r="C594" s="136"/>
      <c r="D594" s="136"/>
      <c r="E594" s="136"/>
      <c r="F594" s="231" t="s">
        <v>434</v>
      </c>
      <c r="G594" s="136"/>
      <c r="H594" s="232" t="s">
        <v>435</v>
      </c>
      <c r="I594" s="233" t="s">
        <v>436</v>
      </c>
      <c r="J594" s="123"/>
    </row>
    <row r="595" spans="1:10" s="51" customFormat="1" ht="12.75" customHeight="1" x14ac:dyDescent="0.25">
      <c r="A595" s="201" t="s">
        <v>437</v>
      </c>
      <c r="B595" s="52"/>
      <c r="F595" s="51">
        <v>0</v>
      </c>
      <c r="H595" s="51">
        <v>0</v>
      </c>
      <c r="I595" s="51">
        <v>0</v>
      </c>
    </row>
    <row r="596" spans="1:10" s="51" customFormat="1" ht="12.75" customHeight="1" x14ac:dyDescent="0.25">
      <c r="A596" s="201" t="s">
        <v>438</v>
      </c>
      <c r="B596" s="52"/>
      <c r="F596" s="51">
        <v>0</v>
      </c>
      <c r="H596" s="51">
        <v>0</v>
      </c>
      <c r="I596" s="51">
        <v>0</v>
      </c>
    </row>
    <row r="597" spans="1:10" s="51" customFormat="1" ht="12.75" customHeight="1" x14ac:dyDescent="0.25">
      <c r="A597" s="201" t="s">
        <v>439</v>
      </c>
      <c r="B597" s="52"/>
      <c r="F597" s="51">
        <v>0</v>
      </c>
      <c r="H597" s="51">
        <v>0</v>
      </c>
      <c r="I597" s="51">
        <v>0</v>
      </c>
    </row>
    <row r="598" spans="1:10" s="51" customFormat="1" ht="12.75" customHeight="1" x14ac:dyDescent="0.25">
      <c r="A598" s="201" t="s">
        <v>55</v>
      </c>
      <c r="B598" s="52"/>
      <c r="F598" s="51">
        <v>0</v>
      </c>
      <c r="H598" s="51">
        <v>0</v>
      </c>
      <c r="I598" s="51">
        <v>0</v>
      </c>
      <c r="J598" s="52"/>
    </row>
    <row r="599" spans="1:10" s="51" customFormat="1" ht="12.75" customHeight="1" x14ac:dyDescent="0.25">
      <c r="A599" s="52"/>
      <c r="B599" s="52"/>
      <c r="J599" s="52"/>
    </row>
    <row r="600" spans="1:10" s="51" customFormat="1" ht="12.75" customHeight="1" x14ac:dyDescent="0.25">
      <c r="A600" s="201" t="s">
        <v>791</v>
      </c>
      <c r="B600" s="52"/>
      <c r="F600" s="51">
        <v>0</v>
      </c>
      <c r="H600" s="51">
        <v>0</v>
      </c>
      <c r="I600" s="51">
        <v>0</v>
      </c>
    </row>
    <row r="601" spans="1:10" ht="12.75" customHeight="1" x14ac:dyDescent="0.25">
      <c r="A601" s="204" t="s">
        <v>440</v>
      </c>
      <c r="B601" s="52"/>
      <c r="C601" s="47"/>
      <c r="D601" s="47"/>
      <c r="E601" s="47"/>
      <c r="F601" s="48">
        <v>0</v>
      </c>
      <c r="H601" s="48">
        <v>0</v>
      </c>
      <c r="I601" s="48">
        <v>0</v>
      </c>
      <c r="J601" s="47"/>
    </row>
    <row r="602" spans="1:10" ht="12.75" customHeight="1" x14ac:dyDescent="0.25">
      <c r="A602" s="204" t="s">
        <v>441</v>
      </c>
      <c r="B602" s="92"/>
      <c r="C602" s="47"/>
      <c r="D602" s="47"/>
      <c r="E602" s="47"/>
      <c r="F602" s="48">
        <v>0</v>
      </c>
      <c r="H602" s="48">
        <v>0</v>
      </c>
      <c r="I602" s="48">
        <v>0</v>
      </c>
      <c r="J602" s="47"/>
    </row>
    <row r="603" spans="1:10" ht="12.75" customHeight="1" x14ac:dyDescent="0.25">
      <c r="A603" s="201" t="s">
        <v>442</v>
      </c>
      <c r="B603" s="92"/>
      <c r="F603" s="48">
        <v>0</v>
      </c>
      <c r="H603" s="48">
        <v>0</v>
      </c>
      <c r="I603" s="48">
        <v>0</v>
      </c>
    </row>
    <row r="604" spans="1:10" ht="12.75" customHeight="1" x14ac:dyDescent="0.25">
      <c r="A604" s="201" t="s">
        <v>443</v>
      </c>
      <c r="B604" s="92"/>
      <c r="F604" s="48">
        <v>0</v>
      </c>
      <c r="H604" s="48">
        <v>0</v>
      </c>
      <c r="I604" s="48">
        <v>0</v>
      </c>
    </row>
    <row r="605" spans="1:10" ht="12.75" customHeight="1" x14ac:dyDescent="0.25">
      <c r="A605" s="201" t="s">
        <v>444</v>
      </c>
      <c r="B605" s="92"/>
      <c r="F605" s="48">
        <v>0</v>
      </c>
      <c r="H605" s="48">
        <v>0</v>
      </c>
      <c r="I605" s="48">
        <v>0</v>
      </c>
    </row>
    <row r="606" spans="1:10" ht="12.75" customHeight="1" x14ac:dyDescent="0.25">
      <c r="A606" s="201" t="s">
        <v>445</v>
      </c>
      <c r="B606" s="92"/>
      <c r="F606" s="48">
        <v>0</v>
      </c>
      <c r="H606" s="48">
        <v>0</v>
      </c>
      <c r="I606" s="48">
        <v>0</v>
      </c>
      <c r="J606" s="92"/>
    </row>
    <row r="607" spans="1:10" ht="12.75" customHeight="1" x14ac:dyDescent="0.25">
      <c r="A607" s="222" t="s">
        <v>446</v>
      </c>
      <c r="B607" s="92"/>
      <c r="C607" s="92"/>
      <c r="D607" s="92"/>
      <c r="E607" s="92"/>
      <c r="F607" s="92">
        <v>0</v>
      </c>
      <c r="G607" s="92"/>
      <c r="H607" s="92">
        <v>0</v>
      </c>
      <c r="I607" s="92">
        <v>0</v>
      </c>
      <c r="J607" s="92"/>
    </row>
    <row r="608" spans="1:10" s="51" customFormat="1" ht="12.75" customHeight="1" thickBot="1" x14ac:dyDescent="0.35">
      <c r="A608" s="208" t="s">
        <v>792</v>
      </c>
      <c r="B608" s="45"/>
      <c r="C608" s="83"/>
      <c r="D608" s="83"/>
      <c r="E608" s="83"/>
      <c r="F608" s="45">
        <f>F600+SUM(F603:F607)</f>
        <v>0</v>
      </c>
      <c r="G608" s="45"/>
      <c r="H608" s="45">
        <f>H600+SUM(H603:H607)</f>
        <v>0</v>
      </c>
      <c r="I608" s="45">
        <f>I600+SUM(I603:I607)</f>
        <v>0</v>
      </c>
      <c r="J608" s="50"/>
    </row>
    <row r="609" spans="1:12" s="51" customFormat="1" ht="12.75" customHeight="1" x14ac:dyDescent="0.3">
      <c r="A609" s="50"/>
      <c r="B609" s="50"/>
      <c r="C609" s="52"/>
      <c r="D609" s="52"/>
      <c r="E609" s="52"/>
      <c r="F609" s="52"/>
      <c r="G609" s="52"/>
      <c r="H609" s="52"/>
      <c r="I609" s="52"/>
      <c r="J609" s="50"/>
      <c r="K609" s="50"/>
      <c r="L609" s="50"/>
    </row>
    <row r="610" spans="1:12" s="51" customFormat="1" ht="12.75" customHeight="1" x14ac:dyDescent="0.25">
      <c r="A610" s="58" t="s">
        <v>755</v>
      </c>
      <c r="J610" s="52"/>
    </row>
    <row r="611" spans="1:12" s="51" customFormat="1" ht="12.75" customHeight="1" x14ac:dyDescent="0.25">
      <c r="A611" s="58" t="s">
        <v>447</v>
      </c>
      <c r="J611" s="52"/>
    </row>
    <row r="612" spans="1:12" s="51" customFormat="1" ht="12.75" customHeight="1" x14ac:dyDescent="0.25">
      <c r="A612" s="58" t="s">
        <v>448</v>
      </c>
    </row>
    <row r="613" spans="1:12" s="51" customFormat="1" ht="12.75" customHeight="1" x14ac:dyDescent="0.25"/>
    <row r="614" spans="1:12" s="51" customFormat="1" ht="12.75" customHeight="1" thickBot="1" x14ac:dyDescent="0.35">
      <c r="A614" s="224" t="s">
        <v>449</v>
      </c>
      <c r="B614" s="46"/>
      <c r="C614" s="46"/>
      <c r="D614" s="46"/>
      <c r="E614" s="46"/>
      <c r="F614" s="350"/>
      <c r="G614" s="350"/>
      <c r="H614" s="290"/>
      <c r="I614" s="290" t="s">
        <v>756</v>
      </c>
      <c r="J614" s="296"/>
      <c r="K614" s="296"/>
    </row>
    <row r="615" spans="1:12" s="51" customFormat="1" ht="12.75" customHeight="1" x14ac:dyDescent="0.25">
      <c r="A615" s="201" t="s">
        <v>450</v>
      </c>
      <c r="F615" s="326"/>
      <c r="G615" s="326"/>
      <c r="I615" s="51">
        <v>0</v>
      </c>
      <c r="J615" s="52"/>
      <c r="K615" s="52"/>
    </row>
    <row r="616" spans="1:12" s="51" customFormat="1" ht="12.75" customHeight="1" x14ac:dyDescent="0.25">
      <c r="A616" s="201" t="s">
        <v>451</v>
      </c>
      <c r="F616" s="344"/>
      <c r="G616" s="344"/>
      <c r="I616" s="51">
        <v>0</v>
      </c>
      <c r="J616" s="52"/>
      <c r="K616" s="52"/>
    </row>
    <row r="617" spans="1:12" s="51" customFormat="1" ht="12.75" customHeight="1" x14ac:dyDescent="0.25">
      <c r="A617" s="201" t="s">
        <v>452</v>
      </c>
      <c r="F617" s="344"/>
      <c r="G617" s="344"/>
      <c r="I617" s="51">
        <v>0</v>
      </c>
      <c r="J617" s="52"/>
      <c r="K617" s="52"/>
    </row>
    <row r="618" spans="1:12" s="51" customFormat="1" ht="12.75" customHeight="1" x14ac:dyDescent="0.25">
      <c r="A618" s="201" t="s">
        <v>453</v>
      </c>
      <c r="B618" s="108"/>
      <c r="C618" s="108"/>
      <c r="D618" s="108"/>
      <c r="E618" s="108"/>
      <c r="F618" s="347"/>
      <c r="G618" s="347"/>
      <c r="H618" s="108"/>
      <c r="I618" s="108">
        <v>0</v>
      </c>
      <c r="J618" s="52"/>
      <c r="K618" s="52"/>
    </row>
    <row r="619" spans="1:12" s="51" customFormat="1" ht="12.75" customHeight="1" x14ac:dyDescent="0.25">
      <c r="A619" s="223" t="s">
        <v>454</v>
      </c>
      <c r="B619" s="109"/>
      <c r="C619" s="109"/>
      <c r="D619" s="108"/>
      <c r="E619" s="108"/>
      <c r="F619" s="347"/>
      <c r="G619" s="347"/>
      <c r="H619" s="108"/>
      <c r="I619" s="108">
        <f>I615-I616+I617-I618</f>
        <v>0</v>
      </c>
      <c r="J619" s="52"/>
      <c r="K619" s="52"/>
    </row>
    <row r="620" spans="1:12" s="51" customFormat="1" ht="12.75" customHeight="1" x14ac:dyDescent="0.25">
      <c r="A620" s="201"/>
    </row>
    <row r="621" spans="1:12" s="51" customFormat="1" ht="12.75" customHeight="1" x14ac:dyDescent="0.25">
      <c r="A621" s="201" t="s">
        <v>455</v>
      </c>
      <c r="F621" s="344"/>
      <c r="G621" s="344"/>
      <c r="I621" s="51">
        <v>0</v>
      </c>
    </row>
    <row r="622" spans="1:12" s="51" customFormat="1" ht="12.75" customHeight="1" x14ac:dyDescent="0.25">
      <c r="A622" s="201" t="s">
        <v>456</v>
      </c>
      <c r="B622" s="108"/>
      <c r="C622" s="108"/>
      <c r="D622" s="108"/>
      <c r="E622" s="108"/>
      <c r="F622" s="347"/>
      <c r="G622" s="347"/>
      <c r="H622" s="108"/>
      <c r="I622" s="108">
        <v>0</v>
      </c>
    </row>
    <row r="623" spans="1:12" s="51" customFormat="1" ht="12.75" customHeight="1" x14ac:dyDescent="0.25">
      <c r="A623" s="223" t="s">
        <v>457</v>
      </c>
      <c r="B623" s="108"/>
      <c r="C623" s="108"/>
      <c r="D623" s="108"/>
      <c r="E623" s="108"/>
      <c r="F623" s="347"/>
      <c r="G623" s="347"/>
      <c r="H623" s="108"/>
      <c r="I623" s="108">
        <f>SUM(I621:I622)</f>
        <v>0</v>
      </c>
    </row>
    <row r="624" spans="1:12" s="51" customFormat="1" ht="12.75" customHeight="1" x14ac:dyDescent="0.25">
      <c r="A624" s="201"/>
    </row>
    <row r="625" spans="1:12" s="51" customFormat="1" ht="12.75" customHeight="1" x14ac:dyDescent="0.25">
      <c r="A625" s="201" t="s">
        <v>458</v>
      </c>
      <c r="F625" s="344"/>
      <c r="G625" s="344"/>
      <c r="I625" s="51">
        <v>0</v>
      </c>
    </row>
    <row r="626" spans="1:12" s="51" customFormat="1" ht="12.75" customHeight="1" x14ac:dyDescent="0.25">
      <c r="A626" s="201" t="s">
        <v>459</v>
      </c>
      <c r="B626" s="108"/>
      <c r="C626" s="108"/>
      <c r="D626" s="108"/>
      <c r="E626" s="108"/>
      <c r="F626" s="347"/>
      <c r="G626" s="347"/>
      <c r="H626" s="108"/>
      <c r="I626" s="108">
        <v>0</v>
      </c>
    </row>
    <row r="627" spans="1:12" s="51" customFormat="1" ht="12.75" customHeight="1" x14ac:dyDescent="0.25">
      <c r="A627" s="223" t="s">
        <v>460</v>
      </c>
      <c r="B627" s="108"/>
      <c r="C627" s="108"/>
      <c r="D627" s="109"/>
      <c r="E627" s="109"/>
      <c r="F627" s="343"/>
      <c r="G627" s="343"/>
      <c r="H627" s="108"/>
      <c r="I627" s="108">
        <f>SUM(I625:I626)</f>
        <v>0</v>
      </c>
    </row>
    <row r="628" spans="1:12" s="51" customFormat="1" ht="12.75" customHeight="1" x14ac:dyDescent="0.25">
      <c r="A628" s="201"/>
      <c r="D628" s="52"/>
      <c r="E628" s="52"/>
      <c r="G628" s="52"/>
    </row>
    <row r="629" spans="1:12" s="51" customFormat="1" ht="12.75" customHeight="1" x14ac:dyDescent="0.25">
      <c r="A629" s="222" t="s">
        <v>461</v>
      </c>
      <c r="B629" s="108"/>
      <c r="C629" s="108"/>
      <c r="D629" s="108"/>
      <c r="E629" s="108"/>
      <c r="F629" s="347"/>
      <c r="G629" s="347"/>
      <c r="H629" s="108"/>
      <c r="I629" s="108">
        <v>0</v>
      </c>
    </row>
    <row r="630" spans="1:12" s="51" customFormat="1" ht="12.75" customHeight="1" x14ac:dyDescent="0.25">
      <c r="A630" s="52"/>
      <c r="B630" s="52"/>
      <c r="C630" s="52"/>
      <c r="D630" s="52"/>
      <c r="E630" s="52"/>
      <c r="F630" s="52"/>
      <c r="G630" s="52"/>
      <c r="H630" s="52"/>
      <c r="I630" s="52"/>
      <c r="J630" s="52"/>
      <c r="K630" s="52"/>
    </row>
    <row r="631" spans="1:12" s="77" customFormat="1" ht="12.75" customHeight="1" x14ac:dyDescent="0.35">
      <c r="B631" s="120"/>
      <c r="C631" s="137"/>
      <c r="D631" s="137"/>
      <c r="E631" s="137"/>
      <c r="F631" s="137"/>
      <c r="G631" s="137"/>
      <c r="H631" s="137"/>
      <c r="I631" s="137"/>
    </row>
    <row r="632" spans="1:12" s="74" customFormat="1" ht="16.5" x14ac:dyDescent="0.35">
      <c r="A632" s="118" t="s">
        <v>70</v>
      </c>
      <c r="B632" s="200" t="s">
        <v>462</v>
      </c>
      <c r="C632" s="118"/>
      <c r="D632" s="139"/>
      <c r="E632" s="139"/>
      <c r="F632" s="139"/>
      <c r="G632" s="139"/>
      <c r="H632" s="139"/>
      <c r="L632" s="140"/>
    </row>
    <row r="633" spans="1:12" s="51" customFormat="1" ht="12.75" customHeight="1" x14ac:dyDescent="0.35">
      <c r="A633" s="141"/>
      <c r="B633" s="120"/>
      <c r="C633" s="120"/>
      <c r="D633" s="137"/>
      <c r="E633" s="137"/>
      <c r="F633" s="137"/>
      <c r="G633" s="137"/>
      <c r="H633" s="137"/>
      <c r="I633" s="77"/>
      <c r="J633" s="77"/>
      <c r="K633" s="77"/>
      <c r="L633" s="142"/>
    </row>
    <row r="634" spans="1:12" s="51" customFormat="1" ht="12.75" customHeight="1" x14ac:dyDescent="0.35">
      <c r="A634" s="76" t="s">
        <v>751</v>
      </c>
      <c r="B634" s="120"/>
      <c r="C634" s="120"/>
      <c r="D634" s="137"/>
      <c r="E634" s="137"/>
      <c r="F634" s="137"/>
      <c r="G634" s="137"/>
      <c r="H634" s="137"/>
      <c r="I634" s="77"/>
      <c r="J634" s="77"/>
      <c r="K634" s="77"/>
      <c r="L634" s="142"/>
    </row>
    <row r="635" spans="1:12" s="51" customFormat="1" ht="12.75" customHeight="1" x14ac:dyDescent="0.35">
      <c r="B635" s="120"/>
      <c r="C635" s="120"/>
      <c r="D635" s="137"/>
      <c r="E635" s="137"/>
      <c r="F635" s="137"/>
      <c r="G635" s="137"/>
      <c r="H635" s="137"/>
      <c r="I635" s="77"/>
      <c r="J635" s="77"/>
      <c r="K635" s="77"/>
      <c r="L635" s="142"/>
    </row>
    <row r="636" spans="1:12" s="51" customFormat="1" ht="12.75" customHeight="1" x14ac:dyDescent="0.35">
      <c r="A636" s="203" t="s">
        <v>133</v>
      </c>
      <c r="B636" s="120"/>
      <c r="C636" s="120"/>
      <c r="D636" s="137"/>
      <c r="E636" s="137"/>
      <c r="F636" s="137"/>
      <c r="G636" s="137"/>
      <c r="H636" s="137"/>
      <c r="I636" s="77"/>
      <c r="J636" s="77"/>
      <c r="K636" s="77"/>
      <c r="L636" s="142"/>
    </row>
    <row r="637" spans="1:12" s="51" customFormat="1" ht="12.75" customHeight="1" x14ac:dyDescent="0.35">
      <c r="A637" s="143"/>
      <c r="B637" s="120"/>
      <c r="C637" s="120"/>
      <c r="D637" s="137"/>
      <c r="E637" s="137"/>
      <c r="F637" s="137"/>
      <c r="G637" s="137"/>
      <c r="H637" s="137"/>
      <c r="I637" s="77"/>
      <c r="J637" s="77"/>
      <c r="K637" s="77"/>
      <c r="L637" s="142"/>
    </row>
    <row r="638" spans="1:12" s="51" customFormat="1" ht="12.75" customHeight="1" x14ac:dyDescent="0.35">
      <c r="A638" s="62" t="s">
        <v>485</v>
      </c>
      <c r="B638" s="120"/>
      <c r="C638" s="120"/>
      <c r="D638" s="137"/>
      <c r="E638" s="137"/>
      <c r="F638" s="137"/>
      <c r="G638" s="137"/>
      <c r="H638" s="137"/>
      <c r="I638" s="77"/>
      <c r="J638" s="77"/>
      <c r="K638" s="77"/>
      <c r="L638" s="142"/>
    </row>
    <row r="639" spans="1:12" s="51" customFormat="1" ht="12.75" customHeight="1" x14ac:dyDescent="0.35">
      <c r="A639" s="62" t="s">
        <v>486</v>
      </c>
      <c r="B639" s="120"/>
      <c r="C639" s="120"/>
      <c r="D639" s="137"/>
      <c r="E639" s="137"/>
      <c r="F639" s="137"/>
      <c r="G639" s="137"/>
      <c r="H639" s="137"/>
      <c r="I639" s="77"/>
      <c r="J639" s="77"/>
      <c r="K639" s="77"/>
      <c r="L639" s="142"/>
    </row>
    <row r="640" spans="1:12" s="51" customFormat="1" ht="12.75" customHeight="1" x14ac:dyDescent="0.35">
      <c r="A640" s="144"/>
      <c r="B640" s="120"/>
      <c r="C640" s="120"/>
      <c r="D640" s="137"/>
      <c r="E640" s="137"/>
      <c r="F640" s="137"/>
      <c r="G640" s="137"/>
      <c r="H640" s="137"/>
      <c r="I640" s="228"/>
      <c r="J640" s="77"/>
      <c r="K640" s="77"/>
      <c r="L640" s="142"/>
    </row>
    <row r="641" spans="1:12" s="51" customFormat="1" ht="26.5" thickBot="1" x14ac:dyDescent="0.35">
      <c r="A641" s="133"/>
      <c r="B641" s="68"/>
      <c r="C641" s="68"/>
      <c r="D641" s="68"/>
      <c r="E641" s="68"/>
      <c r="F641" s="351" t="s">
        <v>463</v>
      </c>
      <c r="G641" s="352"/>
      <c r="H641" s="277" t="s">
        <v>464</v>
      </c>
      <c r="I641" s="277" t="s">
        <v>465</v>
      </c>
      <c r="L641" s="142"/>
    </row>
    <row r="642" spans="1:12" s="51" customFormat="1" ht="12.75" customHeight="1" x14ac:dyDescent="0.3">
      <c r="A642" s="62" t="s">
        <v>466</v>
      </c>
      <c r="B642" s="48"/>
      <c r="C642" s="48"/>
      <c r="D642" s="48"/>
      <c r="E642" s="48"/>
      <c r="F642" s="353">
        <v>0</v>
      </c>
      <c r="G642" s="353"/>
      <c r="H642" s="48">
        <v>0</v>
      </c>
      <c r="I642" s="48">
        <v>0</v>
      </c>
      <c r="K642" s="48"/>
      <c r="L642" s="142"/>
    </row>
    <row r="643" spans="1:12" s="51" customFormat="1" ht="12.75" customHeight="1" x14ac:dyDescent="0.3">
      <c r="A643" s="62" t="s">
        <v>467</v>
      </c>
      <c r="B643" s="92"/>
      <c r="C643" s="92"/>
      <c r="D643" s="92"/>
      <c r="E643" s="92"/>
      <c r="F643" s="354">
        <v>0</v>
      </c>
      <c r="G643" s="354"/>
      <c r="H643" s="92">
        <v>0</v>
      </c>
      <c r="I643" s="92">
        <v>0</v>
      </c>
      <c r="K643" s="48"/>
      <c r="L643" s="142"/>
    </row>
    <row r="644" spans="1:12" s="51" customFormat="1" ht="12.75" customHeight="1" x14ac:dyDescent="0.3">
      <c r="A644" s="62" t="s">
        <v>468</v>
      </c>
      <c r="B644" s="146"/>
      <c r="C644" s="146"/>
      <c r="D644" s="146"/>
      <c r="E644" s="146"/>
      <c r="F644" s="355">
        <v>0</v>
      </c>
      <c r="G644" s="355"/>
      <c r="H644" s="146">
        <v>0</v>
      </c>
      <c r="I644" s="146">
        <v>0</v>
      </c>
      <c r="K644" s="48"/>
      <c r="L644" s="142"/>
    </row>
    <row r="645" spans="1:12" s="51" customFormat="1" ht="12.75" customHeight="1" thickBot="1" x14ac:dyDescent="0.35">
      <c r="A645" s="196" t="s">
        <v>329</v>
      </c>
      <c r="B645" s="68"/>
      <c r="C645" s="68"/>
      <c r="D645" s="68"/>
      <c r="E645" s="68"/>
      <c r="F645" s="325"/>
      <c r="G645" s="325"/>
      <c r="H645" s="102">
        <f>SUM(H642:H644)</f>
        <v>0</v>
      </c>
      <c r="I645" s="102">
        <f>SUM(I642:I644)</f>
        <v>0</v>
      </c>
      <c r="L645" s="142"/>
    </row>
    <row r="646" spans="1:12" s="51" customFormat="1" ht="12.75" customHeight="1" x14ac:dyDescent="0.3">
      <c r="A646" s="95"/>
      <c r="B646" s="52"/>
      <c r="C646" s="52"/>
      <c r="D646" s="52"/>
      <c r="E646" s="52"/>
      <c r="F646" s="52"/>
      <c r="G646" s="52"/>
      <c r="H646" s="52"/>
      <c r="I646" s="147"/>
      <c r="J646" s="147"/>
      <c r="K646" s="147"/>
      <c r="L646" s="142"/>
    </row>
    <row r="647" spans="1:12" s="51" customFormat="1" ht="12.75" customHeight="1" x14ac:dyDescent="0.3">
      <c r="A647" s="221" t="s">
        <v>469</v>
      </c>
      <c r="B647" s="92"/>
      <c r="C647" s="92"/>
      <c r="D647" s="92"/>
      <c r="E647" s="92"/>
      <c r="F647" s="92"/>
      <c r="G647" s="92"/>
      <c r="H647" s="92"/>
      <c r="I647" s="147"/>
      <c r="J647" s="147"/>
      <c r="K647" s="147"/>
      <c r="L647" s="142"/>
    </row>
    <row r="648" spans="1:12" s="51" customFormat="1" ht="12.75" customHeight="1" x14ac:dyDescent="0.3">
      <c r="A648" s="95"/>
      <c r="B648" s="52"/>
      <c r="C648" s="52"/>
      <c r="D648" s="52"/>
      <c r="E648" s="52"/>
      <c r="F648" s="52"/>
      <c r="G648" s="52"/>
      <c r="H648" s="52"/>
      <c r="I648" s="147"/>
      <c r="J648" s="147"/>
      <c r="K648" s="147"/>
      <c r="L648" s="142"/>
    </row>
    <row r="649" spans="1:12" s="51" customFormat="1" ht="26.5" thickBot="1" x14ac:dyDescent="0.35">
      <c r="A649" s="133"/>
      <c r="B649" s="68"/>
      <c r="C649" s="68"/>
      <c r="D649" s="68"/>
      <c r="E649" s="68"/>
      <c r="F649" s="68"/>
      <c r="G649" s="278"/>
      <c r="H649" s="277" t="s">
        <v>464</v>
      </c>
      <c r="I649" s="278" t="s">
        <v>465</v>
      </c>
      <c r="K649" s="147"/>
      <c r="L649" s="142"/>
    </row>
    <row r="650" spans="1:12" s="51" customFormat="1" ht="12.75" customHeight="1" x14ac:dyDescent="0.3">
      <c r="A650" s="221" t="s">
        <v>470</v>
      </c>
      <c r="B650" s="48"/>
      <c r="C650" s="48"/>
      <c r="D650" s="48"/>
      <c r="E650" s="48"/>
      <c r="F650" s="48"/>
      <c r="G650" s="48"/>
      <c r="H650" s="48">
        <v>0</v>
      </c>
      <c r="I650" s="48">
        <v>0</v>
      </c>
      <c r="K650" s="147"/>
      <c r="L650" s="142"/>
    </row>
    <row r="651" spans="1:12" s="51" customFormat="1" ht="12.75" customHeight="1" x14ac:dyDescent="0.3">
      <c r="A651" s="221" t="s">
        <v>471</v>
      </c>
      <c r="B651" s="92"/>
      <c r="C651" s="92"/>
      <c r="D651" s="92"/>
      <c r="E651" s="92"/>
      <c r="F651" s="92"/>
      <c r="G651" s="92"/>
      <c r="H651" s="92">
        <v>0</v>
      </c>
      <c r="I651" s="92">
        <v>0</v>
      </c>
      <c r="K651" s="147"/>
      <c r="L651" s="142"/>
    </row>
    <row r="652" spans="1:12" s="51" customFormat="1" ht="12.75" customHeight="1" x14ac:dyDescent="0.3">
      <c r="A652" s="234" t="s">
        <v>472</v>
      </c>
      <c r="B652" s="146"/>
      <c r="C652" s="146"/>
      <c r="D652" s="146"/>
      <c r="E652" s="146"/>
      <c r="F652" s="146"/>
      <c r="G652" s="146"/>
      <c r="H652" s="146">
        <v>0</v>
      </c>
      <c r="I652" s="146">
        <v>0</v>
      </c>
      <c r="K652" s="147"/>
      <c r="L652" s="142"/>
    </row>
    <row r="653" spans="1:12" s="51" customFormat="1" ht="12.75" customHeight="1" thickBot="1" x14ac:dyDescent="0.35">
      <c r="A653" s="224" t="s">
        <v>329</v>
      </c>
      <c r="B653" s="68"/>
      <c r="C653" s="68"/>
      <c r="D653" s="68"/>
      <c r="E653" s="68"/>
      <c r="F653" s="68"/>
      <c r="G653" s="68"/>
      <c r="H653" s="102">
        <f>SUM(H650:H652)</f>
        <v>0</v>
      </c>
      <c r="I653" s="102">
        <f>SUM(I650:I652)</f>
        <v>0</v>
      </c>
      <c r="K653" s="147"/>
      <c r="L653" s="142"/>
    </row>
    <row r="654" spans="1:12" s="51" customFormat="1" ht="12.75" customHeight="1" x14ac:dyDescent="0.3">
      <c r="A654" s="95"/>
      <c r="B654" s="52"/>
      <c r="C654" s="52"/>
      <c r="D654" s="52"/>
      <c r="E654" s="52"/>
      <c r="F654" s="52"/>
      <c r="G654" s="52"/>
      <c r="H654" s="52"/>
      <c r="I654" s="147"/>
      <c r="J654" s="147"/>
      <c r="K654" s="147"/>
      <c r="L654" s="142"/>
    </row>
    <row r="655" spans="1:12" s="51" customFormat="1" ht="12.75" customHeight="1" x14ac:dyDescent="0.3">
      <c r="A655" s="62" t="s">
        <v>473</v>
      </c>
      <c r="B655" s="92"/>
      <c r="C655" s="92"/>
      <c r="D655" s="92"/>
      <c r="E655" s="92"/>
      <c r="F655" s="92"/>
      <c r="G655" s="92"/>
      <c r="H655" s="92"/>
      <c r="I655" s="147"/>
      <c r="J655" s="147"/>
      <c r="K655" s="147"/>
      <c r="L655" s="142"/>
    </row>
    <row r="656" spans="1:12" s="51" customFormat="1" ht="26.5" thickBot="1" x14ac:dyDescent="0.35">
      <c r="A656" s="133"/>
      <c r="B656" s="68"/>
      <c r="C656" s="68"/>
      <c r="D656" s="68"/>
      <c r="E656" s="68"/>
      <c r="F656" s="68"/>
      <c r="G656" s="278"/>
      <c r="H656" s="277" t="s">
        <v>464</v>
      </c>
      <c r="I656" s="278" t="s">
        <v>465</v>
      </c>
      <c r="L656" s="142"/>
    </row>
    <row r="657" spans="1:12" s="51" customFormat="1" ht="12.75" customHeight="1" x14ac:dyDescent="0.3">
      <c r="A657" s="221" t="s">
        <v>474</v>
      </c>
      <c r="B657" s="92"/>
      <c r="C657" s="92"/>
      <c r="D657" s="92"/>
      <c r="E657" s="92"/>
      <c r="F657" s="92"/>
      <c r="G657" s="131"/>
      <c r="H657" s="130">
        <v>0</v>
      </c>
      <c r="I657" s="130">
        <v>0</v>
      </c>
      <c r="L657" s="142"/>
    </row>
    <row r="658" spans="1:12" s="51" customFormat="1" ht="12.75" customHeight="1" x14ac:dyDescent="0.3">
      <c r="A658" s="221" t="s">
        <v>475</v>
      </c>
      <c r="B658" s="92"/>
      <c r="C658" s="92"/>
      <c r="D658" s="92"/>
      <c r="E658" s="92"/>
      <c r="F658" s="92"/>
      <c r="G658" s="131"/>
      <c r="H658" s="130">
        <v>0</v>
      </c>
      <c r="I658" s="130">
        <v>0</v>
      </c>
      <c r="L658" s="142"/>
    </row>
    <row r="659" spans="1:12" s="51" customFormat="1" ht="12.75" customHeight="1" x14ac:dyDescent="0.3">
      <c r="A659" s="234" t="s">
        <v>476</v>
      </c>
      <c r="B659" s="146"/>
      <c r="C659" s="146"/>
      <c r="D659" s="146"/>
      <c r="E659" s="146"/>
      <c r="F659" s="146"/>
      <c r="G659" s="149"/>
      <c r="H659" s="150">
        <v>0</v>
      </c>
      <c r="I659" s="150">
        <v>0</v>
      </c>
      <c r="L659" s="142"/>
    </row>
    <row r="660" spans="1:12" s="51" customFormat="1" ht="12.75" customHeight="1" thickBot="1" x14ac:dyDescent="0.35">
      <c r="A660" s="224" t="s">
        <v>329</v>
      </c>
      <c r="B660" s="101"/>
      <c r="C660" s="101"/>
      <c r="D660" s="83"/>
      <c r="E660" s="83"/>
      <c r="F660" s="83"/>
      <c r="G660" s="83"/>
      <c r="H660" s="152">
        <f>SUM(H657:H659)</f>
        <v>0</v>
      </c>
      <c r="I660" s="152">
        <f>SUM(I657:I659)</f>
        <v>0</v>
      </c>
      <c r="L660" s="142"/>
    </row>
    <row r="661" spans="1:12" s="51" customFormat="1" ht="12.75" customHeight="1" x14ac:dyDescent="0.3">
      <c r="A661" s="95"/>
      <c r="B661" s="52"/>
      <c r="C661" s="52"/>
      <c r="D661" s="52"/>
      <c r="E661" s="52"/>
      <c r="F661" s="52"/>
      <c r="G661" s="52"/>
      <c r="H661" s="147"/>
      <c r="I661" s="147"/>
      <c r="K661" s="147"/>
      <c r="L661" s="142"/>
    </row>
    <row r="662" spans="1:12" s="51" customFormat="1" ht="12.75" customHeight="1" x14ac:dyDescent="0.3">
      <c r="A662" s="203" t="s">
        <v>156</v>
      </c>
      <c r="B662" s="52"/>
      <c r="C662" s="52"/>
      <c r="D662" s="52"/>
      <c r="E662" s="52"/>
      <c r="F662" s="52"/>
      <c r="G662" s="52"/>
      <c r="H662" s="52"/>
      <c r="I662" s="147"/>
      <c r="J662" s="147"/>
      <c r="K662" s="147"/>
      <c r="L662" s="142"/>
    </row>
    <row r="663" spans="1:12" s="51" customFormat="1" ht="12.75" customHeight="1" x14ac:dyDescent="0.3">
      <c r="A663" s="201"/>
      <c r="B663" s="52"/>
      <c r="C663" s="52"/>
      <c r="D663" s="52"/>
      <c r="E663" s="52"/>
      <c r="F663" s="52"/>
      <c r="G663" s="52"/>
      <c r="H663" s="52"/>
      <c r="I663" s="147"/>
      <c r="J663" s="147"/>
      <c r="K663" s="147"/>
      <c r="L663" s="142"/>
    </row>
    <row r="664" spans="1:12" s="51" customFormat="1" ht="12.75" customHeight="1" x14ac:dyDescent="0.3">
      <c r="A664" s="221" t="s">
        <v>477</v>
      </c>
      <c r="B664" s="92"/>
      <c r="C664" s="92"/>
      <c r="D664" s="92"/>
      <c r="E664" s="92"/>
      <c r="F664" s="92"/>
      <c r="G664" s="92"/>
      <c r="H664" s="92"/>
      <c r="I664" s="147"/>
      <c r="J664" s="147"/>
      <c r="K664" s="147"/>
      <c r="L664" s="142"/>
    </row>
    <row r="665" spans="1:12" s="51" customFormat="1" ht="12.75" customHeight="1" x14ac:dyDescent="0.3">
      <c r="A665" s="148"/>
      <c r="B665" s="92"/>
      <c r="C665" s="92"/>
      <c r="D665" s="92"/>
      <c r="E665" s="92"/>
      <c r="F665" s="92"/>
      <c r="G665" s="92"/>
      <c r="H665" s="92"/>
      <c r="I665" s="147"/>
      <c r="J665" s="147"/>
      <c r="K665" s="147"/>
      <c r="L665" s="142"/>
    </row>
    <row r="666" spans="1:12" s="51" customFormat="1" ht="39.5" thickBot="1" x14ac:dyDescent="0.35">
      <c r="A666" s="133"/>
      <c r="B666" s="68"/>
      <c r="C666" s="68"/>
      <c r="D666" s="68"/>
      <c r="E666" s="291"/>
      <c r="F666" s="277" t="s">
        <v>478</v>
      </c>
      <c r="G666" s="278"/>
      <c r="H666" s="277" t="s">
        <v>479</v>
      </c>
      <c r="I666" s="277" t="s">
        <v>480</v>
      </c>
      <c r="L666" s="142"/>
    </row>
    <row r="667" spans="1:12" s="51" customFormat="1" ht="12.75" customHeight="1" x14ac:dyDescent="0.3">
      <c r="A667" s="221" t="s">
        <v>481</v>
      </c>
      <c r="B667" s="153"/>
      <c r="C667" s="153"/>
      <c r="D667" s="48"/>
      <c r="E667" s="48"/>
      <c r="F667" s="48">
        <v>0</v>
      </c>
      <c r="G667" s="49"/>
      <c r="H667" s="49">
        <v>0</v>
      </c>
      <c r="I667" s="48">
        <v>0</v>
      </c>
      <c r="K667" s="48"/>
      <c r="L667" s="142"/>
    </row>
    <row r="668" spans="1:12" s="51" customFormat="1" ht="12.75" customHeight="1" x14ac:dyDescent="0.3">
      <c r="A668" s="221" t="s">
        <v>482</v>
      </c>
      <c r="B668" s="153"/>
      <c r="C668" s="153"/>
      <c r="D668" s="48"/>
      <c r="E668" s="48"/>
      <c r="F668" s="48">
        <v>0</v>
      </c>
      <c r="G668" s="49"/>
      <c r="H668" s="49">
        <v>0</v>
      </c>
      <c r="I668" s="48">
        <v>0</v>
      </c>
      <c r="K668" s="48"/>
      <c r="L668" s="142"/>
    </row>
    <row r="669" spans="1:12" s="51" customFormat="1" ht="12.75" customHeight="1" x14ac:dyDescent="0.3">
      <c r="A669" s="234" t="s">
        <v>483</v>
      </c>
      <c r="B669" s="153"/>
      <c r="C669" s="153"/>
      <c r="D669" s="48"/>
      <c r="E669" s="48"/>
      <c r="F669" s="48">
        <v>0</v>
      </c>
      <c r="G669" s="49"/>
      <c r="H669" s="49">
        <v>0</v>
      </c>
      <c r="I669" s="48">
        <v>0</v>
      </c>
      <c r="K669" s="48"/>
      <c r="L669" s="142"/>
    </row>
    <row r="670" spans="1:12" s="51" customFormat="1" ht="12.75" customHeight="1" thickBot="1" x14ac:dyDescent="0.35">
      <c r="A670" s="224" t="s">
        <v>329</v>
      </c>
      <c r="B670" s="151"/>
      <c r="C670" s="151"/>
      <c r="D670" s="83"/>
      <c r="E670" s="101"/>
      <c r="F670" s="101">
        <f>SUM(F667:F669)</f>
        <v>0</v>
      </c>
      <c r="G670" s="287"/>
      <c r="H670" s="287">
        <f>SUM(H667:H669)</f>
        <v>0</v>
      </c>
      <c r="I670" s="101">
        <f>SUM(I667:I669)</f>
        <v>0</v>
      </c>
      <c r="L670" s="142"/>
    </row>
    <row r="671" spans="1:12" s="51" customFormat="1" ht="12.75" customHeight="1" x14ac:dyDescent="0.3">
      <c r="A671" s="95"/>
      <c r="B671" s="95"/>
      <c r="C671" s="95"/>
      <c r="D671" s="52"/>
      <c r="E671" s="52"/>
      <c r="F671" s="52"/>
      <c r="G671" s="52"/>
      <c r="H671" s="147"/>
      <c r="I671" s="147"/>
      <c r="J671" s="147"/>
      <c r="K671" s="147"/>
      <c r="L671" s="142"/>
    </row>
    <row r="672" spans="1:12" s="51" customFormat="1" ht="12.75" customHeight="1" x14ac:dyDescent="0.35">
      <c r="A672" s="62" t="s">
        <v>485</v>
      </c>
      <c r="B672" s="120"/>
      <c r="C672" s="120"/>
      <c r="D672" s="137"/>
      <c r="E672" s="137"/>
      <c r="F672" s="137"/>
      <c r="G672" s="137"/>
      <c r="H672" s="137"/>
      <c r="I672" s="77"/>
      <c r="J672" s="77"/>
      <c r="K672" s="147"/>
      <c r="L672" s="142"/>
    </row>
    <row r="673" spans="1:12" s="51" customFormat="1" ht="12.75" customHeight="1" x14ac:dyDescent="0.35">
      <c r="A673" s="62" t="s">
        <v>486</v>
      </c>
      <c r="B673" s="120"/>
      <c r="C673" s="120"/>
      <c r="D673" s="137"/>
      <c r="E673" s="137"/>
      <c r="F673" s="137"/>
      <c r="G673" s="137"/>
      <c r="H673" s="137"/>
      <c r="I673" s="77"/>
      <c r="J673" s="77"/>
      <c r="K673" s="147"/>
      <c r="L673" s="142"/>
    </row>
    <row r="674" spans="1:12" s="51" customFormat="1" ht="12.75" customHeight="1" x14ac:dyDescent="0.35">
      <c r="A674" s="144"/>
      <c r="B674" s="120"/>
      <c r="C674" s="120"/>
      <c r="D674" s="137"/>
      <c r="E674" s="137"/>
      <c r="F674" s="137"/>
      <c r="G674" s="137"/>
      <c r="H674" s="137"/>
      <c r="I674" s="77"/>
      <c r="J674" s="77"/>
      <c r="K674" s="147"/>
      <c r="L674" s="142"/>
    </row>
    <row r="675" spans="1:12" s="51" customFormat="1" ht="26.5" thickBot="1" x14ac:dyDescent="0.35">
      <c r="A675" s="133"/>
      <c r="B675" s="68"/>
      <c r="C675" s="68"/>
      <c r="D675" s="68"/>
      <c r="E675" s="68"/>
      <c r="F675" s="351" t="s">
        <v>463</v>
      </c>
      <c r="G675" s="352"/>
      <c r="H675" s="277" t="s">
        <v>464</v>
      </c>
      <c r="I675" s="277" t="s">
        <v>465</v>
      </c>
      <c r="K675" s="147"/>
      <c r="L675" s="142"/>
    </row>
    <row r="676" spans="1:12" s="51" customFormat="1" ht="12.75" customHeight="1" x14ac:dyDescent="0.3">
      <c r="A676" s="62" t="s">
        <v>466</v>
      </c>
      <c r="B676" s="48"/>
      <c r="C676" s="48"/>
      <c r="D676" s="48"/>
      <c r="E676" s="48"/>
      <c r="F676" s="353">
        <v>0</v>
      </c>
      <c r="G676" s="353"/>
      <c r="H676" s="48">
        <v>0</v>
      </c>
      <c r="I676" s="48">
        <v>0</v>
      </c>
      <c r="K676" s="48"/>
      <c r="L676" s="142"/>
    </row>
    <row r="677" spans="1:12" s="51" customFormat="1" ht="12.75" customHeight="1" x14ac:dyDescent="0.3">
      <c r="A677" s="62" t="s">
        <v>467</v>
      </c>
      <c r="B677" s="92"/>
      <c r="C677" s="92"/>
      <c r="D677" s="92"/>
      <c r="E677" s="92"/>
      <c r="F677" s="354">
        <v>0</v>
      </c>
      <c r="G677" s="354"/>
      <c r="H677" s="92">
        <v>0</v>
      </c>
      <c r="I677" s="92">
        <v>0</v>
      </c>
      <c r="K677" s="48"/>
      <c r="L677" s="142"/>
    </row>
    <row r="678" spans="1:12" s="51" customFormat="1" ht="12.75" customHeight="1" x14ac:dyDescent="0.3">
      <c r="A678" s="62" t="s">
        <v>468</v>
      </c>
      <c r="B678" s="146"/>
      <c r="C678" s="146"/>
      <c r="D678" s="146"/>
      <c r="E678" s="146"/>
      <c r="F678" s="355">
        <v>0</v>
      </c>
      <c r="G678" s="355"/>
      <c r="H678" s="146">
        <v>0</v>
      </c>
      <c r="I678" s="146">
        <v>0</v>
      </c>
      <c r="K678" s="48"/>
      <c r="L678" s="142"/>
    </row>
    <row r="679" spans="1:12" s="51" customFormat="1" ht="12.75" customHeight="1" thickBot="1" x14ac:dyDescent="0.35">
      <c r="A679" s="196" t="s">
        <v>329</v>
      </c>
      <c r="B679" s="68"/>
      <c r="C679" s="68"/>
      <c r="D679" s="68"/>
      <c r="E679" s="68"/>
      <c r="F679" s="102"/>
      <c r="G679" s="68"/>
      <c r="H679" s="102">
        <f>SUM(H676:H678)</f>
        <v>0</v>
      </c>
      <c r="I679" s="102">
        <f>SUM(I676:I678)</f>
        <v>0</v>
      </c>
      <c r="L679" s="142"/>
    </row>
    <row r="680" spans="1:12" s="51" customFormat="1" ht="12.75" customHeight="1" x14ac:dyDescent="0.25">
      <c r="A680" s="95"/>
      <c r="B680" s="95"/>
      <c r="C680" s="95"/>
      <c r="H680" s="95"/>
      <c r="I680" s="95"/>
      <c r="J680" s="95"/>
      <c r="L680" s="142"/>
    </row>
    <row r="681" spans="1:12" s="51" customFormat="1" ht="12.75" customHeight="1" x14ac:dyDescent="0.3">
      <c r="A681" s="62" t="s">
        <v>487</v>
      </c>
      <c r="B681" s="92"/>
      <c r="C681" s="92"/>
      <c r="D681" s="92"/>
      <c r="E681" s="92"/>
      <c r="F681" s="92"/>
      <c r="G681" s="92"/>
      <c r="H681" s="92"/>
      <c r="I681" s="147"/>
      <c r="J681" s="147"/>
      <c r="K681" s="147"/>
      <c r="L681" s="142"/>
    </row>
    <row r="682" spans="1:12" s="51" customFormat="1" ht="26.5" thickBot="1" x14ac:dyDescent="0.35">
      <c r="A682" s="133"/>
      <c r="B682" s="68"/>
      <c r="C682" s="68"/>
      <c r="D682" s="68"/>
      <c r="E682" s="68"/>
      <c r="F682" s="68"/>
      <c r="G682" s="278"/>
      <c r="H682" s="277" t="s">
        <v>464</v>
      </c>
      <c r="I682" s="277" t="s">
        <v>465</v>
      </c>
      <c r="L682" s="142"/>
    </row>
    <row r="683" spans="1:12" s="51" customFormat="1" ht="12.75" customHeight="1" x14ac:dyDescent="0.3">
      <c r="A683" s="221" t="s">
        <v>474</v>
      </c>
      <c r="B683" s="92"/>
      <c r="C683" s="92"/>
      <c r="D683" s="92"/>
      <c r="E683" s="92"/>
      <c r="F683" s="92"/>
      <c r="G683" s="131"/>
      <c r="H683" s="130">
        <v>0</v>
      </c>
      <c r="I683" s="130">
        <v>0</v>
      </c>
      <c r="L683" s="142"/>
    </row>
    <row r="684" spans="1:12" s="51" customFormat="1" ht="12.75" customHeight="1" x14ac:dyDescent="0.3">
      <c r="A684" s="221" t="s">
        <v>475</v>
      </c>
      <c r="B684" s="92"/>
      <c r="C684" s="92"/>
      <c r="D684" s="92"/>
      <c r="E684" s="92"/>
      <c r="F684" s="92"/>
      <c r="G684" s="131"/>
      <c r="H684" s="130">
        <v>0</v>
      </c>
      <c r="I684" s="130">
        <v>0</v>
      </c>
      <c r="L684" s="142"/>
    </row>
    <row r="685" spans="1:12" s="51" customFormat="1" ht="12.75" customHeight="1" x14ac:dyDescent="0.3">
      <c r="A685" s="234" t="s">
        <v>476</v>
      </c>
      <c r="B685" s="92"/>
      <c r="C685" s="92"/>
      <c r="D685" s="92"/>
      <c r="E685" s="92"/>
      <c r="F685" s="92"/>
      <c r="G685" s="131"/>
      <c r="H685" s="130">
        <v>0</v>
      </c>
      <c r="I685" s="130">
        <v>0</v>
      </c>
      <c r="L685" s="142"/>
    </row>
    <row r="686" spans="1:12" s="51" customFormat="1" ht="12.75" customHeight="1" thickBot="1" x14ac:dyDescent="0.35">
      <c r="A686" s="224" t="s">
        <v>329</v>
      </c>
      <c r="B686" s="101"/>
      <c r="C686" s="101"/>
      <c r="D686" s="83"/>
      <c r="E686" s="83"/>
      <c r="F686" s="83"/>
      <c r="G686" s="83"/>
      <c r="H686" s="152">
        <f>SUM(H683:H685)</f>
        <v>0</v>
      </c>
      <c r="I686" s="152">
        <f>SUM(I683:I685)</f>
        <v>0</v>
      </c>
      <c r="L686" s="142"/>
    </row>
    <row r="687" spans="1:12" s="51" customFormat="1" ht="12.75" customHeight="1" x14ac:dyDescent="0.3">
      <c r="A687" s="95"/>
      <c r="B687" s="52"/>
      <c r="C687" s="52"/>
      <c r="D687" s="52"/>
      <c r="E687" s="52"/>
      <c r="F687" s="52"/>
      <c r="G687" s="52"/>
      <c r="H687" s="52"/>
      <c r="I687" s="147"/>
      <c r="J687" s="147"/>
      <c r="K687" s="147"/>
      <c r="L687" s="142"/>
    </row>
    <row r="688" spans="1:12" s="77" customFormat="1" ht="12.75" customHeight="1" x14ac:dyDescent="0.35">
      <c r="A688" s="120" t="s">
        <v>324</v>
      </c>
      <c r="B688" s="120"/>
      <c r="C688" s="137"/>
      <c r="D688" s="137"/>
      <c r="E688" s="137"/>
      <c r="F688" s="137"/>
      <c r="G688" s="137"/>
      <c r="H688" s="137"/>
      <c r="I688" s="235"/>
    </row>
    <row r="689" spans="1:12" s="51" customFormat="1" ht="12.75" customHeight="1" x14ac:dyDescent="0.3">
      <c r="A689" s="154"/>
      <c r="B689" s="155"/>
      <c r="C689" s="155"/>
      <c r="D689" s="155"/>
      <c r="E689" s="155"/>
      <c r="F689" s="155"/>
      <c r="G689" s="131"/>
      <c r="H689" s="131"/>
      <c r="I689" s="131"/>
      <c r="J689" s="131"/>
      <c r="K689" s="131"/>
      <c r="L689" s="142"/>
    </row>
    <row r="690" spans="1:12" s="51" customFormat="1" ht="12.75" customHeight="1" x14ac:dyDescent="0.35">
      <c r="A690" s="203" t="s">
        <v>133</v>
      </c>
      <c r="B690" s="120"/>
      <c r="C690" s="120"/>
      <c r="D690" s="137"/>
      <c r="E690" s="137"/>
      <c r="F690" s="137"/>
      <c r="G690" s="137"/>
      <c r="H690" s="137"/>
      <c r="I690" s="77"/>
      <c r="J690" s="77"/>
      <c r="K690" s="77"/>
      <c r="L690" s="142"/>
    </row>
    <row r="691" spans="1:12" s="51" customFormat="1" ht="12.75" customHeight="1" x14ac:dyDescent="0.35">
      <c r="A691" s="143"/>
      <c r="B691" s="120"/>
      <c r="C691" s="120"/>
      <c r="D691" s="137"/>
      <c r="E691" s="137"/>
      <c r="F691" s="137"/>
      <c r="G691" s="137"/>
      <c r="H691" s="137"/>
      <c r="I691" s="77"/>
      <c r="J691" s="77"/>
      <c r="K691" s="77"/>
      <c r="L691" s="142"/>
    </row>
    <row r="692" spans="1:12" s="51" customFormat="1" ht="12.75" customHeight="1" x14ac:dyDescent="0.3">
      <c r="A692" s="145" t="s">
        <v>489</v>
      </c>
      <c r="B692" s="92"/>
      <c r="C692" s="92"/>
      <c r="D692" s="92"/>
      <c r="E692" s="92"/>
      <c r="F692" s="92"/>
      <c r="G692" s="92"/>
      <c r="H692" s="92"/>
      <c r="I692" s="147"/>
      <c r="J692" s="147"/>
      <c r="K692" s="147"/>
      <c r="L692" s="142"/>
    </row>
    <row r="693" spans="1:12" s="51" customFormat="1" ht="12.75" customHeight="1" x14ac:dyDescent="0.3">
      <c r="A693" s="145" t="s">
        <v>484</v>
      </c>
      <c r="B693" s="92"/>
      <c r="C693" s="92"/>
      <c r="D693" s="92"/>
      <c r="E693" s="92"/>
      <c r="F693" s="92"/>
      <c r="G693" s="92"/>
      <c r="H693" s="92"/>
      <c r="I693" s="147"/>
      <c r="J693" s="147"/>
      <c r="K693" s="147"/>
      <c r="L693" s="142"/>
    </row>
    <row r="694" spans="1:12" s="51" customFormat="1" ht="12.75" customHeight="1" x14ac:dyDescent="0.3">
      <c r="A694" s="148"/>
      <c r="B694" s="92"/>
      <c r="C694" s="92"/>
      <c r="D694" s="92"/>
      <c r="E694" s="92"/>
      <c r="F694" s="92"/>
      <c r="G694" s="92"/>
      <c r="H694" s="92"/>
      <c r="I694" s="147"/>
      <c r="J694" s="147"/>
      <c r="K694" s="147"/>
      <c r="L694" s="142"/>
    </row>
    <row r="695" spans="1:12" s="51" customFormat="1" ht="39.5" thickBot="1" x14ac:dyDescent="0.35">
      <c r="A695" s="133"/>
      <c r="B695" s="68"/>
      <c r="C695" s="68"/>
      <c r="D695" s="68"/>
      <c r="E695" s="278"/>
      <c r="F695" s="277" t="s">
        <v>478</v>
      </c>
      <c r="G695" s="278"/>
      <c r="H695" s="277" t="s">
        <v>479</v>
      </c>
      <c r="I695" s="277" t="s">
        <v>480</v>
      </c>
      <c r="L695" s="142"/>
    </row>
    <row r="696" spans="1:12" s="51" customFormat="1" ht="12.75" customHeight="1" x14ac:dyDescent="0.3">
      <c r="A696" s="221" t="s">
        <v>481</v>
      </c>
      <c r="B696" s="153"/>
      <c r="C696" s="153"/>
      <c r="D696" s="48"/>
      <c r="E696" s="48"/>
      <c r="F696" s="48">
        <v>0</v>
      </c>
      <c r="G696" s="49"/>
      <c r="H696" s="49">
        <v>0</v>
      </c>
      <c r="I696" s="48">
        <v>0</v>
      </c>
      <c r="K696" s="48"/>
      <c r="L696" s="142"/>
    </row>
    <row r="697" spans="1:12" s="51" customFormat="1" ht="12.75" customHeight="1" x14ac:dyDescent="0.3">
      <c r="A697" s="221" t="s">
        <v>482</v>
      </c>
      <c r="B697" s="153"/>
      <c r="C697" s="153"/>
      <c r="D697" s="48"/>
      <c r="E697" s="48"/>
      <c r="F697" s="48">
        <v>0</v>
      </c>
      <c r="G697" s="49"/>
      <c r="H697" s="49">
        <v>0</v>
      </c>
      <c r="I697" s="48">
        <v>0</v>
      </c>
      <c r="K697" s="48"/>
      <c r="L697" s="142"/>
    </row>
    <row r="698" spans="1:12" s="51" customFormat="1" ht="12.75" customHeight="1" x14ac:dyDescent="0.3">
      <c r="A698" s="234" t="s">
        <v>483</v>
      </c>
      <c r="B698" s="153"/>
      <c r="C698" s="153"/>
      <c r="D698" s="48"/>
      <c r="E698" s="48"/>
      <c r="F698" s="48">
        <v>0</v>
      </c>
      <c r="G698" s="49"/>
      <c r="H698" s="49">
        <v>0</v>
      </c>
      <c r="I698" s="48">
        <v>0</v>
      </c>
      <c r="K698" s="48"/>
      <c r="L698" s="142"/>
    </row>
    <row r="699" spans="1:12" s="51" customFormat="1" ht="12.75" customHeight="1" thickBot="1" x14ac:dyDescent="0.35">
      <c r="A699" s="224" t="s">
        <v>329</v>
      </c>
      <c r="B699" s="151"/>
      <c r="C699" s="151"/>
      <c r="D699" s="83"/>
      <c r="E699" s="101"/>
      <c r="F699" s="101">
        <f>SUM(F696:F698)</f>
        <v>0</v>
      </c>
      <c r="G699" s="287"/>
      <c r="H699" s="287">
        <f>SUM(H696:H698)</f>
        <v>0</v>
      </c>
      <c r="I699" s="101">
        <f>SUM(I696:I698)</f>
        <v>0</v>
      </c>
      <c r="L699" s="142"/>
    </row>
    <row r="700" spans="1:12" s="51" customFormat="1" ht="12.75" customHeight="1" x14ac:dyDescent="0.3">
      <c r="A700" s="95"/>
      <c r="B700" s="95"/>
      <c r="C700" s="95"/>
      <c r="D700" s="52"/>
      <c r="E700" s="52"/>
      <c r="F700" s="52"/>
      <c r="G700" s="52"/>
      <c r="H700" s="147"/>
      <c r="I700" s="147"/>
      <c r="J700" s="147"/>
      <c r="K700" s="147"/>
      <c r="L700" s="142"/>
    </row>
    <row r="701" spans="1:12" s="51" customFormat="1" ht="12.75" customHeight="1" x14ac:dyDescent="0.35">
      <c r="A701" s="62" t="s">
        <v>485</v>
      </c>
      <c r="B701" s="120"/>
      <c r="C701" s="120"/>
      <c r="D701" s="137"/>
      <c r="E701" s="137"/>
      <c r="F701" s="137"/>
      <c r="G701" s="137"/>
      <c r="H701" s="137"/>
      <c r="I701" s="77"/>
      <c r="J701" s="77"/>
      <c r="K701" s="77"/>
      <c r="L701" s="142"/>
    </row>
    <row r="702" spans="1:12" s="51" customFormat="1" ht="12.75" customHeight="1" x14ac:dyDescent="0.35">
      <c r="A702" s="62" t="s">
        <v>486</v>
      </c>
      <c r="B702" s="120"/>
      <c r="C702" s="120"/>
      <c r="D702" s="137"/>
      <c r="E702" s="137"/>
      <c r="F702" s="137"/>
      <c r="G702" s="137"/>
      <c r="H702" s="137"/>
      <c r="I702" s="77"/>
      <c r="J702" s="77"/>
      <c r="K702" s="77"/>
      <c r="L702" s="142"/>
    </row>
    <row r="703" spans="1:12" s="51" customFormat="1" ht="12.75" customHeight="1" x14ac:dyDescent="0.35">
      <c r="A703" s="144"/>
      <c r="B703" s="120"/>
      <c r="C703" s="120"/>
      <c r="D703" s="137"/>
      <c r="E703" s="137"/>
      <c r="F703" s="137"/>
      <c r="G703" s="137"/>
      <c r="H703" s="137"/>
      <c r="I703" s="77"/>
      <c r="J703" s="77"/>
      <c r="K703" s="77"/>
      <c r="L703" s="142"/>
    </row>
    <row r="704" spans="1:12" s="51" customFormat="1" ht="26.5" thickBot="1" x14ac:dyDescent="0.35">
      <c r="A704" s="133"/>
      <c r="B704" s="68"/>
      <c r="C704" s="68"/>
      <c r="D704" s="68"/>
      <c r="E704" s="68"/>
      <c r="F704" s="351" t="s">
        <v>463</v>
      </c>
      <c r="G704" s="352"/>
      <c r="H704" s="277" t="s">
        <v>464</v>
      </c>
      <c r="I704" s="277" t="s">
        <v>465</v>
      </c>
      <c r="L704" s="142"/>
    </row>
    <row r="705" spans="1:12" s="51" customFormat="1" ht="12.75" customHeight="1" x14ac:dyDescent="0.3">
      <c r="A705" s="62" t="s">
        <v>466</v>
      </c>
      <c r="B705" s="48"/>
      <c r="C705" s="48"/>
      <c r="D705" s="48"/>
      <c r="E705" s="48"/>
      <c r="F705" s="353">
        <v>0</v>
      </c>
      <c r="G705" s="353"/>
      <c r="H705" s="48">
        <v>0</v>
      </c>
      <c r="I705" s="48">
        <v>0</v>
      </c>
      <c r="K705" s="48"/>
      <c r="L705" s="142"/>
    </row>
    <row r="706" spans="1:12" s="51" customFormat="1" ht="12.75" customHeight="1" x14ac:dyDescent="0.3">
      <c r="A706" s="62" t="s">
        <v>467</v>
      </c>
      <c r="B706" s="92"/>
      <c r="C706" s="92"/>
      <c r="D706" s="92"/>
      <c r="E706" s="92"/>
      <c r="F706" s="354">
        <v>0</v>
      </c>
      <c r="G706" s="354"/>
      <c r="H706" s="92">
        <v>0</v>
      </c>
      <c r="I706" s="92">
        <v>0</v>
      </c>
      <c r="K706" s="48"/>
      <c r="L706" s="142"/>
    </row>
    <row r="707" spans="1:12" s="51" customFormat="1" ht="12.75" customHeight="1" x14ac:dyDescent="0.3">
      <c r="A707" s="62" t="s">
        <v>468</v>
      </c>
      <c r="B707" s="146"/>
      <c r="C707" s="146"/>
      <c r="D707" s="146"/>
      <c r="E707" s="146"/>
      <c r="F707" s="355">
        <v>0</v>
      </c>
      <c r="G707" s="355"/>
      <c r="H707" s="146">
        <v>0</v>
      </c>
      <c r="I707" s="146">
        <v>0</v>
      </c>
      <c r="K707" s="48"/>
      <c r="L707" s="142"/>
    </row>
    <row r="708" spans="1:12" s="51" customFormat="1" ht="12.75" customHeight="1" thickBot="1" x14ac:dyDescent="0.35">
      <c r="A708" s="196" t="s">
        <v>329</v>
      </c>
      <c r="B708" s="68"/>
      <c r="C708" s="68"/>
      <c r="D708" s="68"/>
      <c r="E708" s="68"/>
      <c r="F708" s="102"/>
      <c r="G708" s="68"/>
      <c r="H708" s="102">
        <f>SUM(H705:H707)</f>
        <v>0</v>
      </c>
      <c r="I708" s="102">
        <f>SUM(I705:I707)</f>
        <v>0</v>
      </c>
      <c r="L708" s="142"/>
    </row>
    <row r="709" spans="1:12" s="51" customFormat="1" ht="12.75" customHeight="1" x14ac:dyDescent="0.3">
      <c r="A709" s="95"/>
      <c r="B709" s="52"/>
      <c r="C709" s="52"/>
      <c r="D709" s="52"/>
      <c r="E709" s="52"/>
      <c r="F709" s="52"/>
      <c r="G709" s="52"/>
      <c r="H709" s="52"/>
      <c r="I709" s="147"/>
      <c r="J709" s="147"/>
      <c r="K709" s="147"/>
      <c r="L709" s="142"/>
    </row>
    <row r="710" spans="1:12" s="51" customFormat="1" ht="12.75" customHeight="1" x14ac:dyDescent="0.3">
      <c r="A710" s="145" t="s">
        <v>488</v>
      </c>
      <c r="B710" s="92"/>
      <c r="C710" s="92"/>
      <c r="D710" s="92"/>
      <c r="E710" s="92"/>
      <c r="F710" s="92"/>
      <c r="G710" s="92"/>
      <c r="H710" s="92"/>
      <c r="I710" s="147"/>
      <c r="J710" s="147"/>
      <c r="K710" s="147"/>
      <c r="L710" s="142"/>
    </row>
    <row r="711" spans="1:12" s="51" customFormat="1" ht="12.75" customHeight="1" x14ac:dyDescent="0.3">
      <c r="A711" s="95"/>
      <c r="B711" s="52"/>
      <c r="C711" s="52"/>
      <c r="D711" s="52"/>
      <c r="E711" s="52"/>
      <c r="F711" s="52"/>
      <c r="G711" s="52"/>
      <c r="H711" s="52"/>
      <c r="I711" s="147"/>
      <c r="J711" s="147"/>
      <c r="K711" s="147"/>
      <c r="L711" s="142"/>
    </row>
    <row r="712" spans="1:12" s="51" customFormat="1" ht="26.5" thickBot="1" x14ac:dyDescent="0.35">
      <c r="A712" s="133"/>
      <c r="B712" s="68"/>
      <c r="C712" s="68"/>
      <c r="D712" s="68"/>
      <c r="E712" s="68"/>
      <c r="F712" s="68"/>
      <c r="G712" s="278"/>
      <c r="H712" s="277" t="s">
        <v>464</v>
      </c>
      <c r="I712" s="277" t="s">
        <v>465</v>
      </c>
      <c r="K712" s="147"/>
      <c r="L712" s="142"/>
    </row>
    <row r="713" spans="1:12" s="51" customFormat="1" ht="12.75" customHeight="1" x14ac:dyDescent="0.3">
      <c r="A713" s="221" t="s">
        <v>470</v>
      </c>
      <c r="B713" s="48"/>
      <c r="C713" s="48"/>
      <c r="D713" s="48"/>
      <c r="E713" s="48"/>
      <c r="F713" s="48"/>
      <c r="G713" s="48"/>
      <c r="H713" s="48">
        <v>0</v>
      </c>
      <c r="I713" s="48">
        <v>0</v>
      </c>
      <c r="K713" s="147"/>
      <c r="L713" s="142"/>
    </row>
    <row r="714" spans="1:12" s="51" customFormat="1" ht="12.75" customHeight="1" x14ac:dyDescent="0.3">
      <c r="A714" s="221" t="s">
        <v>471</v>
      </c>
      <c r="B714" s="92"/>
      <c r="C714" s="92"/>
      <c r="D714" s="92"/>
      <c r="E714" s="92"/>
      <c r="F714" s="92"/>
      <c r="G714" s="92"/>
      <c r="H714" s="92">
        <v>0</v>
      </c>
      <c r="I714" s="92">
        <v>0</v>
      </c>
      <c r="K714" s="147"/>
      <c r="L714" s="142"/>
    </row>
    <row r="715" spans="1:12" s="51" customFormat="1" ht="12.75" customHeight="1" x14ac:dyDescent="0.3">
      <c r="A715" s="234" t="s">
        <v>472</v>
      </c>
      <c r="B715" s="146"/>
      <c r="C715" s="146"/>
      <c r="D715" s="146"/>
      <c r="E715" s="146"/>
      <c r="F715" s="146"/>
      <c r="G715" s="146"/>
      <c r="H715" s="146">
        <v>0</v>
      </c>
      <c r="I715" s="146">
        <v>0</v>
      </c>
      <c r="K715" s="147"/>
      <c r="L715" s="142"/>
    </row>
    <row r="716" spans="1:12" s="51" customFormat="1" ht="12.75" customHeight="1" thickBot="1" x14ac:dyDescent="0.35">
      <c r="A716" s="224" t="s">
        <v>329</v>
      </c>
      <c r="B716" s="68"/>
      <c r="C716" s="68"/>
      <c r="D716" s="68"/>
      <c r="E716" s="68"/>
      <c r="F716" s="68"/>
      <c r="G716" s="68"/>
      <c r="H716" s="102">
        <f>SUM(H713:H715)</f>
        <v>0</v>
      </c>
      <c r="I716" s="102">
        <f>SUM(I713:I715)</f>
        <v>0</v>
      </c>
      <c r="K716" s="147"/>
      <c r="L716" s="142"/>
    </row>
    <row r="717" spans="1:12" s="51" customFormat="1" ht="12.75" customHeight="1" x14ac:dyDescent="0.3">
      <c r="A717" s="95"/>
      <c r="B717" s="52"/>
      <c r="C717" s="52"/>
      <c r="D717" s="52"/>
      <c r="E717" s="52"/>
      <c r="F717" s="52"/>
      <c r="G717" s="52"/>
      <c r="H717" s="52"/>
      <c r="I717" s="147"/>
      <c r="J717" s="147"/>
      <c r="K717" s="147"/>
      <c r="L717" s="142"/>
    </row>
    <row r="718" spans="1:12" s="51" customFormat="1" ht="12.75" customHeight="1" x14ac:dyDescent="0.3">
      <c r="A718" s="62" t="s">
        <v>487</v>
      </c>
      <c r="B718" s="92"/>
      <c r="C718" s="92"/>
      <c r="D718" s="92"/>
      <c r="E718" s="92"/>
      <c r="F718" s="92"/>
      <c r="G718" s="92"/>
      <c r="H718" s="92"/>
      <c r="I718" s="147"/>
      <c r="J718" s="147"/>
      <c r="K718" s="147"/>
      <c r="L718" s="142"/>
    </row>
    <row r="719" spans="1:12" s="51" customFormat="1" ht="26.5" thickBot="1" x14ac:dyDescent="0.35">
      <c r="A719" s="133"/>
      <c r="B719" s="68"/>
      <c r="C719" s="68"/>
      <c r="D719" s="68"/>
      <c r="E719" s="68"/>
      <c r="F719" s="68"/>
      <c r="G719" s="278"/>
      <c r="H719" s="277" t="s">
        <v>464</v>
      </c>
      <c r="I719" s="277" t="s">
        <v>465</v>
      </c>
      <c r="L719" s="142"/>
    </row>
    <row r="720" spans="1:12" s="51" customFormat="1" ht="12.75" customHeight="1" x14ac:dyDescent="0.3">
      <c r="A720" s="221" t="s">
        <v>474</v>
      </c>
      <c r="B720" s="92"/>
      <c r="C720" s="92"/>
      <c r="D720" s="92"/>
      <c r="E720" s="92"/>
      <c r="F720" s="92"/>
      <c r="G720" s="131"/>
      <c r="H720" s="130">
        <v>0</v>
      </c>
      <c r="I720" s="130">
        <v>0</v>
      </c>
      <c r="L720" s="142"/>
    </row>
    <row r="721" spans="1:12" s="51" customFormat="1" ht="12.75" customHeight="1" x14ac:dyDescent="0.3">
      <c r="A721" s="221" t="s">
        <v>475</v>
      </c>
      <c r="B721" s="92"/>
      <c r="C721" s="92"/>
      <c r="D721" s="92"/>
      <c r="E721" s="92"/>
      <c r="F721" s="92"/>
      <c r="G721" s="131"/>
      <c r="H721" s="130">
        <v>0</v>
      </c>
      <c r="I721" s="130">
        <v>0</v>
      </c>
      <c r="L721" s="142"/>
    </row>
    <row r="722" spans="1:12" s="51" customFormat="1" ht="12.75" customHeight="1" x14ac:dyDescent="0.3">
      <c r="A722" s="234" t="s">
        <v>476</v>
      </c>
      <c r="B722" s="146"/>
      <c r="C722" s="146"/>
      <c r="D722" s="146"/>
      <c r="E722" s="146"/>
      <c r="F722" s="146"/>
      <c r="G722" s="149"/>
      <c r="H722" s="150">
        <v>0</v>
      </c>
      <c r="I722" s="150">
        <v>0</v>
      </c>
      <c r="L722" s="142"/>
    </row>
    <row r="723" spans="1:12" s="51" customFormat="1" ht="12.75" customHeight="1" thickBot="1" x14ac:dyDescent="0.35">
      <c r="A723" s="224" t="s">
        <v>329</v>
      </c>
      <c r="B723" s="101"/>
      <c r="C723" s="101"/>
      <c r="D723" s="83"/>
      <c r="E723" s="83"/>
      <c r="F723" s="83"/>
      <c r="G723" s="83"/>
      <c r="H723" s="152">
        <f>SUM(H720:H722)</f>
        <v>0</v>
      </c>
      <c r="I723" s="152">
        <f>SUM(I720:I722)</f>
        <v>0</v>
      </c>
      <c r="L723" s="142"/>
    </row>
    <row r="724" spans="1:12" s="51" customFormat="1" ht="12.75" customHeight="1" x14ac:dyDescent="0.3">
      <c r="A724" s="95"/>
      <c r="B724" s="52"/>
      <c r="C724" s="52"/>
      <c r="D724" s="52"/>
      <c r="E724" s="52"/>
      <c r="F724" s="52"/>
      <c r="G724" s="52"/>
      <c r="H724" s="52"/>
      <c r="I724" s="147"/>
      <c r="J724" s="147"/>
      <c r="K724" s="147"/>
      <c r="L724" s="142"/>
    </row>
    <row r="725" spans="1:12" s="51" customFormat="1" ht="12.75" customHeight="1" x14ac:dyDescent="0.3">
      <c r="A725" s="235" t="s">
        <v>156</v>
      </c>
      <c r="B725" s="52"/>
      <c r="C725" s="52"/>
      <c r="D725" s="52"/>
      <c r="E725" s="52"/>
      <c r="F725" s="52"/>
      <c r="G725" s="52"/>
      <c r="H725" s="52"/>
      <c r="I725" s="147"/>
      <c r="J725" s="147"/>
      <c r="K725" s="147"/>
      <c r="L725" s="142"/>
    </row>
    <row r="726" spans="1:12" s="51" customFormat="1" ht="12.75" customHeight="1" x14ac:dyDescent="0.3">
      <c r="A726" s="147"/>
      <c r="B726" s="52"/>
      <c r="C726" s="52"/>
      <c r="D726" s="52"/>
      <c r="E726" s="52"/>
      <c r="F726" s="52"/>
      <c r="G726" s="52"/>
      <c r="H726" s="52"/>
      <c r="I726" s="147"/>
      <c r="J726" s="147"/>
      <c r="K726" s="147"/>
      <c r="L726" s="142"/>
    </row>
    <row r="727" spans="1:12" s="51" customFormat="1" ht="12.75" customHeight="1" x14ac:dyDescent="0.3">
      <c r="A727" s="221" t="s">
        <v>477</v>
      </c>
      <c r="B727" s="92"/>
      <c r="C727" s="92"/>
      <c r="D727" s="92"/>
      <c r="E727" s="92"/>
      <c r="F727" s="92"/>
      <c r="G727" s="92"/>
      <c r="H727" s="92"/>
      <c r="I727" s="147"/>
      <c r="J727" s="147"/>
      <c r="K727" s="147"/>
      <c r="L727" s="142"/>
    </row>
    <row r="728" spans="1:12" s="51" customFormat="1" ht="12.75" customHeight="1" x14ac:dyDescent="0.3">
      <c r="A728" s="148"/>
      <c r="B728" s="92"/>
      <c r="C728" s="92"/>
      <c r="D728" s="92"/>
      <c r="E728" s="92"/>
      <c r="F728" s="92"/>
      <c r="G728" s="92"/>
      <c r="H728" s="92"/>
      <c r="I728" s="147"/>
      <c r="J728" s="147"/>
      <c r="K728" s="147"/>
      <c r="L728" s="142"/>
    </row>
    <row r="729" spans="1:12" s="51" customFormat="1" ht="39.5" thickBot="1" x14ac:dyDescent="0.35">
      <c r="A729" s="133"/>
      <c r="B729" s="68"/>
      <c r="C729" s="68"/>
      <c r="D729" s="68"/>
      <c r="E729" s="278"/>
      <c r="F729" s="277" t="s">
        <v>478</v>
      </c>
      <c r="G729" s="278"/>
      <c r="H729" s="277" t="s">
        <v>479</v>
      </c>
      <c r="I729" s="277" t="s">
        <v>480</v>
      </c>
      <c r="L729" s="142"/>
    </row>
    <row r="730" spans="1:12" s="51" customFormat="1" ht="12.75" customHeight="1" x14ac:dyDescent="0.3">
      <c r="A730" s="221" t="s">
        <v>481</v>
      </c>
      <c r="B730" s="153"/>
      <c r="C730" s="153"/>
      <c r="D730" s="48"/>
      <c r="E730" s="48"/>
      <c r="F730" s="48">
        <v>0</v>
      </c>
      <c r="G730" s="49"/>
      <c r="H730" s="49">
        <v>0</v>
      </c>
      <c r="I730" s="48">
        <v>0</v>
      </c>
      <c r="K730" s="48"/>
      <c r="L730" s="142"/>
    </row>
    <row r="731" spans="1:12" s="51" customFormat="1" ht="12.75" customHeight="1" x14ac:dyDescent="0.3">
      <c r="A731" s="221" t="s">
        <v>482</v>
      </c>
      <c r="B731" s="153"/>
      <c r="C731" s="153"/>
      <c r="D731" s="48"/>
      <c r="E731" s="48"/>
      <c r="F731" s="48">
        <v>0</v>
      </c>
      <c r="G731" s="49"/>
      <c r="H731" s="49">
        <v>0</v>
      </c>
      <c r="I731" s="48">
        <v>0</v>
      </c>
      <c r="K731" s="48"/>
      <c r="L731" s="142"/>
    </row>
    <row r="732" spans="1:12" s="51" customFormat="1" ht="12.75" customHeight="1" x14ac:dyDescent="0.3">
      <c r="A732" s="234" t="s">
        <v>483</v>
      </c>
      <c r="B732" s="153"/>
      <c r="C732" s="153"/>
      <c r="D732" s="48"/>
      <c r="E732" s="48"/>
      <c r="F732" s="48">
        <v>0</v>
      </c>
      <c r="G732" s="49"/>
      <c r="H732" s="49">
        <v>0</v>
      </c>
      <c r="I732" s="48">
        <v>0</v>
      </c>
      <c r="K732" s="48"/>
      <c r="L732" s="142"/>
    </row>
    <row r="733" spans="1:12" s="51" customFormat="1" ht="12.75" customHeight="1" thickBot="1" x14ac:dyDescent="0.35">
      <c r="A733" s="224" t="s">
        <v>329</v>
      </c>
      <c r="B733" s="156"/>
      <c r="C733" s="156"/>
      <c r="D733" s="157"/>
      <c r="E733" s="101"/>
      <c r="F733" s="101">
        <f>SUM(F730:F732)</f>
        <v>0</v>
      </c>
      <c r="G733" s="287"/>
      <c r="H733" s="287">
        <f>SUM(H730:H732)</f>
        <v>0</v>
      </c>
      <c r="I733" s="101">
        <f>SUM(I730:I732)</f>
        <v>0</v>
      </c>
      <c r="L733" s="52"/>
    </row>
    <row r="734" spans="1:12" s="51" customFormat="1" ht="12.75" customHeight="1" x14ac:dyDescent="0.3">
      <c r="A734" s="95"/>
      <c r="B734" s="95"/>
      <c r="C734" s="95"/>
      <c r="D734" s="52"/>
      <c r="E734" s="52"/>
      <c r="F734" s="52"/>
      <c r="G734" s="52"/>
      <c r="H734" s="147"/>
      <c r="I734" s="147"/>
      <c r="J734" s="147"/>
      <c r="K734" s="147"/>
      <c r="L734" s="147"/>
    </row>
    <row r="735" spans="1:12" s="51" customFormat="1" ht="12.75" customHeight="1" x14ac:dyDescent="0.35">
      <c r="A735" s="62" t="s">
        <v>485</v>
      </c>
      <c r="B735" s="120"/>
      <c r="C735" s="120"/>
      <c r="D735" s="137"/>
      <c r="E735" s="137"/>
      <c r="F735" s="137"/>
      <c r="G735" s="137"/>
      <c r="H735" s="137"/>
      <c r="I735" s="77"/>
      <c r="J735" s="77"/>
      <c r="K735" s="147"/>
      <c r="L735" s="52"/>
    </row>
    <row r="736" spans="1:12" s="51" customFormat="1" ht="12.75" customHeight="1" x14ac:dyDescent="0.35">
      <c r="A736" s="62" t="s">
        <v>486</v>
      </c>
      <c r="B736" s="120"/>
      <c r="C736" s="120"/>
      <c r="D736" s="137"/>
      <c r="E736" s="137"/>
      <c r="F736" s="137"/>
      <c r="G736" s="137"/>
      <c r="H736" s="137"/>
      <c r="I736" s="77"/>
      <c r="J736" s="77"/>
      <c r="K736" s="147"/>
      <c r="L736" s="52"/>
    </row>
    <row r="737" spans="1:12" s="51" customFormat="1" ht="12.75" customHeight="1" x14ac:dyDescent="0.35">
      <c r="A737" s="144"/>
      <c r="B737" s="120"/>
      <c r="C737" s="120"/>
      <c r="D737" s="137"/>
      <c r="E737" s="137"/>
      <c r="F737" s="137"/>
      <c r="G737" s="137"/>
      <c r="H737" s="137"/>
      <c r="I737" s="77"/>
      <c r="J737" s="77"/>
      <c r="K737" s="147"/>
      <c r="L737" s="52"/>
    </row>
    <row r="738" spans="1:12" s="51" customFormat="1" ht="26.5" thickBot="1" x14ac:dyDescent="0.35">
      <c r="A738" s="133"/>
      <c r="B738" s="68"/>
      <c r="C738" s="68"/>
      <c r="D738" s="68"/>
      <c r="E738" s="68"/>
      <c r="F738" s="351" t="s">
        <v>463</v>
      </c>
      <c r="G738" s="352"/>
      <c r="H738" s="277" t="s">
        <v>464</v>
      </c>
      <c r="I738" s="277" t="s">
        <v>465</v>
      </c>
      <c r="K738" s="147"/>
      <c r="L738" s="52"/>
    </row>
    <row r="739" spans="1:12" ht="12.75" customHeight="1" x14ac:dyDescent="0.3">
      <c r="A739" s="62" t="s">
        <v>466</v>
      </c>
      <c r="F739" s="353">
        <v>0</v>
      </c>
      <c r="G739" s="353"/>
      <c r="H739" s="48">
        <v>0</v>
      </c>
      <c r="I739" s="48">
        <v>0</v>
      </c>
      <c r="L739" s="92"/>
    </row>
    <row r="740" spans="1:12" ht="12.75" customHeight="1" x14ac:dyDescent="0.3">
      <c r="A740" s="62" t="s">
        <v>467</v>
      </c>
      <c r="B740" s="92"/>
      <c r="C740" s="92"/>
      <c r="D740" s="92"/>
      <c r="E740" s="92"/>
      <c r="F740" s="354">
        <v>0</v>
      </c>
      <c r="G740" s="354"/>
      <c r="H740" s="92">
        <v>0</v>
      </c>
      <c r="I740" s="92">
        <v>0</v>
      </c>
      <c r="L740" s="92"/>
    </row>
    <row r="741" spans="1:12" ht="12.75" customHeight="1" x14ac:dyDescent="0.3">
      <c r="A741" s="62" t="s">
        <v>468</v>
      </c>
      <c r="B741" s="146"/>
      <c r="C741" s="146"/>
      <c r="D741" s="146"/>
      <c r="E741" s="146"/>
      <c r="F741" s="355">
        <v>0</v>
      </c>
      <c r="G741" s="355"/>
      <c r="H741" s="146">
        <v>0</v>
      </c>
      <c r="I741" s="146">
        <v>0</v>
      </c>
      <c r="L741" s="92"/>
    </row>
    <row r="742" spans="1:12" s="51" customFormat="1" ht="12.75" customHeight="1" thickBot="1" x14ac:dyDescent="0.35">
      <c r="A742" s="196" t="s">
        <v>329</v>
      </c>
      <c r="B742" s="158"/>
      <c r="C742" s="158"/>
      <c r="D742" s="158"/>
      <c r="E742" s="158"/>
      <c r="F742" s="102"/>
      <c r="G742" s="158"/>
      <c r="H742" s="102">
        <f>SUM(H739:H741)</f>
        <v>0</v>
      </c>
      <c r="I742" s="102">
        <f>SUM(I739:I741)</f>
        <v>0</v>
      </c>
      <c r="L742" s="52"/>
    </row>
    <row r="743" spans="1:12" s="51" customFormat="1" ht="12.75" customHeight="1" x14ac:dyDescent="0.25">
      <c r="A743" s="95"/>
      <c r="B743" s="95"/>
      <c r="C743" s="95"/>
      <c r="H743" s="95"/>
      <c r="I743" s="95"/>
      <c r="J743" s="95"/>
      <c r="L743" s="52"/>
    </row>
    <row r="744" spans="1:12" s="51" customFormat="1" ht="13" x14ac:dyDescent="0.3">
      <c r="A744" s="62" t="s">
        <v>487</v>
      </c>
      <c r="B744" s="92"/>
      <c r="C744" s="92"/>
      <c r="D744" s="92"/>
      <c r="E744" s="92"/>
      <c r="F744" s="92"/>
      <c r="G744" s="92"/>
      <c r="H744" s="92"/>
      <c r="I744" s="147"/>
      <c r="J744" s="147"/>
      <c r="K744" s="147"/>
      <c r="L744" s="52"/>
    </row>
    <row r="745" spans="1:12" s="51" customFormat="1" ht="26.5" thickBot="1" x14ac:dyDescent="0.35">
      <c r="A745" s="133"/>
      <c r="B745" s="68"/>
      <c r="C745" s="68"/>
      <c r="D745" s="68"/>
      <c r="E745" s="68"/>
      <c r="F745" s="68"/>
      <c r="G745" s="278"/>
      <c r="H745" s="277" t="s">
        <v>464</v>
      </c>
      <c r="I745" s="277" t="s">
        <v>465</v>
      </c>
      <c r="L745" s="52"/>
    </row>
    <row r="746" spans="1:12" s="51" customFormat="1" ht="12.75" customHeight="1" x14ac:dyDescent="0.3">
      <c r="A746" s="221" t="s">
        <v>474</v>
      </c>
      <c r="B746" s="92"/>
      <c r="C746" s="92"/>
      <c r="D746" s="92"/>
      <c r="E746" s="92"/>
      <c r="F746" s="92"/>
      <c r="G746" s="131"/>
      <c r="H746" s="130">
        <v>0</v>
      </c>
      <c r="I746" s="130">
        <v>0</v>
      </c>
      <c r="L746" s="52"/>
    </row>
    <row r="747" spans="1:12" s="51" customFormat="1" ht="12.75" customHeight="1" x14ac:dyDescent="0.3">
      <c r="A747" s="221" t="s">
        <v>475</v>
      </c>
      <c r="B747" s="92"/>
      <c r="C747" s="92"/>
      <c r="D747" s="92"/>
      <c r="E747" s="92"/>
      <c r="F747" s="92"/>
      <c r="G747" s="131"/>
      <c r="H747" s="130">
        <v>0</v>
      </c>
      <c r="I747" s="130">
        <v>0</v>
      </c>
      <c r="L747" s="52"/>
    </row>
    <row r="748" spans="1:12" s="51" customFormat="1" ht="12.75" customHeight="1" x14ac:dyDescent="0.3">
      <c r="A748" s="234" t="s">
        <v>476</v>
      </c>
      <c r="B748" s="92"/>
      <c r="C748" s="92"/>
      <c r="D748" s="92"/>
      <c r="E748" s="92"/>
      <c r="F748" s="92"/>
      <c r="G748" s="131"/>
      <c r="H748" s="130">
        <v>0</v>
      </c>
      <c r="I748" s="130">
        <v>0</v>
      </c>
      <c r="L748" s="52"/>
    </row>
    <row r="749" spans="1:12" s="51" customFormat="1" ht="12.75" customHeight="1" thickBot="1" x14ac:dyDescent="0.35">
      <c r="A749" s="224" t="s">
        <v>329</v>
      </c>
      <c r="B749" s="101"/>
      <c r="C749" s="101"/>
      <c r="D749" s="83"/>
      <c r="E749" s="83"/>
      <c r="F749" s="83"/>
      <c r="G749" s="83"/>
      <c r="H749" s="152">
        <f>SUM(H746:H748)</f>
        <v>0</v>
      </c>
      <c r="I749" s="152">
        <f>SUM(I746:I748)</f>
        <v>0</v>
      </c>
      <c r="L749" s="142"/>
    </row>
    <row r="750" spans="1:12" s="51" customFormat="1" ht="12.75" customHeight="1" x14ac:dyDescent="0.3">
      <c r="A750" s="95"/>
      <c r="B750" s="147"/>
      <c r="C750" s="147"/>
      <c r="D750" s="52"/>
      <c r="E750" s="52"/>
      <c r="F750" s="52"/>
      <c r="G750" s="52"/>
      <c r="H750" s="296"/>
      <c r="I750" s="296"/>
      <c r="L750" s="52"/>
    </row>
    <row r="751" spans="1:12" s="51" customFormat="1" ht="12.75" customHeight="1" x14ac:dyDescent="0.3">
      <c r="A751" s="95"/>
      <c r="B751" s="52"/>
      <c r="C751" s="52"/>
      <c r="D751" s="52"/>
      <c r="E751" s="52"/>
      <c r="F751" s="52"/>
      <c r="G751" s="52"/>
      <c r="H751" s="52"/>
      <c r="I751" s="147"/>
      <c r="J751" s="147"/>
      <c r="K751" s="147"/>
      <c r="L751" s="52"/>
    </row>
    <row r="752" spans="1:12" s="74" customFormat="1" ht="16.5" x14ac:dyDescent="0.35">
      <c r="A752" s="138" t="s">
        <v>71</v>
      </c>
      <c r="B752" s="73" t="s">
        <v>152</v>
      </c>
    </row>
    <row r="753" spans="1:12" s="82" customFormat="1" ht="12.75" customHeight="1" x14ac:dyDescent="0.3">
      <c r="A753" s="105"/>
      <c r="B753" s="105"/>
      <c r="C753" s="87"/>
      <c r="D753" s="87"/>
      <c r="E753" s="87"/>
      <c r="F753" s="87"/>
      <c r="G753" s="87"/>
      <c r="H753" s="87"/>
      <c r="I753" s="87"/>
      <c r="J753" s="87"/>
      <c r="K753" s="87"/>
      <c r="L753" s="81"/>
    </row>
    <row r="754" spans="1:12" s="82" customFormat="1" ht="12.75" customHeight="1" x14ac:dyDescent="0.3">
      <c r="A754" s="76" t="s">
        <v>751</v>
      </c>
      <c r="B754" s="105"/>
      <c r="C754" s="87"/>
      <c r="D754" s="87"/>
      <c r="E754" s="87"/>
      <c r="F754" s="87"/>
      <c r="G754" s="87"/>
      <c r="H754" s="87"/>
      <c r="I754" s="87"/>
      <c r="J754" s="87"/>
      <c r="K754" s="87"/>
      <c r="L754" s="81"/>
    </row>
    <row r="755" spans="1:12" s="51" customFormat="1" ht="12.75" customHeight="1" x14ac:dyDescent="0.3">
      <c r="A755" s="85"/>
      <c r="B755" s="85"/>
      <c r="C755" s="85"/>
      <c r="D755" s="85"/>
      <c r="E755" s="85"/>
      <c r="F755" s="85"/>
      <c r="G755" s="85"/>
      <c r="H755" s="131"/>
      <c r="I755" s="131"/>
      <c r="J755" s="131"/>
      <c r="K755" s="131"/>
      <c r="L755" s="123"/>
    </row>
    <row r="756" spans="1:12" s="51" customFormat="1" ht="12.75" customHeight="1" x14ac:dyDescent="0.3">
      <c r="A756" s="236" t="s">
        <v>133</v>
      </c>
      <c r="B756" s="76"/>
      <c r="C756" s="76"/>
      <c r="D756" s="81"/>
      <c r="E756" s="81"/>
      <c r="F756" s="81"/>
      <c r="G756" s="81"/>
      <c r="H756" s="81"/>
      <c r="I756" s="81"/>
      <c r="J756" s="81"/>
      <c r="K756" s="159"/>
      <c r="L756" s="159"/>
    </row>
    <row r="757" spans="1:12" s="51" customFormat="1" ht="26.5" thickBot="1" x14ac:dyDescent="0.35">
      <c r="A757" s="68"/>
      <c r="B757" s="68"/>
      <c r="C757" s="68"/>
      <c r="D757" s="68"/>
      <c r="E757" s="68"/>
      <c r="F757" s="351" t="s">
        <v>490</v>
      </c>
      <c r="G757" s="352"/>
      <c r="H757" s="277" t="s">
        <v>464</v>
      </c>
      <c r="I757" s="277" t="s">
        <v>465</v>
      </c>
      <c r="K757" s="52"/>
      <c r="L757" s="52"/>
    </row>
    <row r="758" spans="1:12" ht="12.75" customHeight="1" x14ac:dyDescent="0.3">
      <c r="A758" s="62" t="s">
        <v>491</v>
      </c>
      <c r="B758" s="92"/>
      <c r="C758" s="92"/>
      <c r="D758" s="62"/>
      <c r="E758" s="62"/>
      <c r="F758" s="353"/>
      <c r="G758" s="353"/>
      <c r="H758" s="48">
        <v>0</v>
      </c>
      <c r="I758" s="48">
        <v>0</v>
      </c>
      <c r="K758" s="92"/>
      <c r="L758" s="92"/>
    </row>
    <row r="759" spans="1:12" ht="12.75" customHeight="1" x14ac:dyDescent="0.3">
      <c r="A759" s="62" t="s">
        <v>492</v>
      </c>
      <c r="B759" s="92"/>
      <c r="C759" s="92"/>
      <c r="D759" s="62"/>
      <c r="E759" s="62"/>
      <c r="F759" s="354"/>
      <c r="G759" s="354"/>
      <c r="H759" s="48">
        <v>0</v>
      </c>
      <c r="I759" s="48">
        <v>0</v>
      </c>
      <c r="K759" s="92"/>
      <c r="L759" s="92"/>
    </row>
    <row r="760" spans="1:12" ht="12.75" customHeight="1" x14ac:dyDescent="0.3">
      <c r="A760" s="62" t="s">
        <v>493</v>
      </c>
      <c r="B760" s="146"/>
      <c r="C760" s="146"/>
      <c r="D760" s="62"/>
      <c r="E760" s="62"/>
      <c r="F760" s="354"/>
      <c r="G760" s="354"/>
      <c r="H760" s="48">
        <v>0</v>
      </c>
      <c r="I760" s="48">
        <v>0</v>
      </c>
      <c r="K760" s="92"/>
      <c r="L760" s="92"/>
    </row>
    <row r="761" spans="1:12" s="51" customFormat="1" ht="12.75" customHeight="1" thickBot="1" x14ac:dyDescent="0.35">
      <c r="A761" s="196" t="s">
        <v>329</v>
      </c>
      <c r="B761" s="158"/>
      <c r="C761" s="158"/>
      <c r="D761" s="157"/>
      <c r="E761" s="157"/>
      <c r="F761" s="356"/>
      <c r="G761" s="356"/>
      <c r="H761" s="45">
        <f>SUM(H758:H760)</f>
        <v>0</v>
      </c>
      <c r="I761" s="45">
        <f>SUM(I758:I760)</f>
        <v>0</v>
      </c>
      <c r="K761" s="52"/>
      <c r="L761" s="52"/>
    </row>
    <row r="762" spans="1:12" s="51" customFormat="1" ht="12.75" customHeight="1" x14ac:dyDescent="0.25">
      <c r="A762" s="52"/>
      <c r="B762" s="52"/>
      <c r="C762" s="52"/>
      <c r="D762" s="52"/>
      <c r="E762" s="52"/>
      <c r="F762" s="52"/>
      <c r="H762" s="52"/>
      <c r="I762" s="160"/>
      <c r="J762" s="52"/>
      <c r="K762" s="52"/>
      <c r="L762" s="52"/>
    </row>
    <row r="763" spans="1:12" s="51" customFormat="1" ht="12.75" customHeight="1" x14ac:dyDescent="0.3">
      <c r="A763" s="202" t="s">
        <v>156</v>
      </c>
      <c r="B763" s="52"/>
      <c r="C763" s="52"/>
      <c r="D763" s="52"/>
      <c r="E763" s="52"/>
      <c r="F763" s="52"/>
      <c r="H763" s="52"/>
      <c r="I763" s="160"/>
      <c r="J763" s="52"/>
      <c r="K763" s="52"/>
      <c r="L763" s="52"/>
    </row>
    <row r="764" spans="1:12" s="51" customFormat="1" ht="26.5" thickBot="1" x14ac:dyDescent="0.35">
      <c r="A764" s="68"/>
      <c r="B764" s="68"/>
      <c r="C764" s="68"/>
      <c r="D764" s="68"/>
      <c r="E764" s="68"/>
      <c r="F764" s="351" t="s">
        <v>490</v>
      </c>
      <c r="G764" s="352"/>
      <c r="H764" s="277" t="s">
        <v>464</v>
      </c>
      <c r="I764" s="277" t="s">
        <v>465</v>
      </c>
      <c r="J764" s="131"/>
      <c r="K764" s="52"/>
      <c r="L764" s="52"/>
    </row>
    <row r="765" spans="1:12" ht="12.75" customHeight="1" x14ac:dyDescent="0.3">
      <c r="A765" s="62" t="s">
        <v>491</v>
      </c>
      <c r="B765" s="92"/>
      <c r="C765" s="92"/>
      <c r="D765" s="92"/>
      <c r="E765" s="92"/>
      <c r="F765" s="353"/>
      <c r="G765" s="353"/>
      <c r="H765" s="48">
        <v>0</v>
      </c>
      <c r="I765" s="48">
        <v>0</v>
      </c>
      <c r="J765" s="92"/>
      <c r="K765" s="92"/>
      <c r="L765" s="92"/>
    </row>
    <row r="766" spans="1:12" ht="12.75" customHeight="1" x14ac:dyDescent="0.3">
      <c r="A766" s="62" t="s">
        <v>492</v>
      </c>
      <c r="B766" s="92"/>
      <c r="C766" s="92"/>
      <c r="D766" s="92"/>
      <c r="E766" s="92"/>
      <c r="F766" s="354"/>
      <c r="G766" s="354"/>
      <c r="H766" s="48">
        <v>0</v>
      </c>
      <c r="I766" s="48">
        <v>0</v>
      </c>
      <c r="J766" s="92"/>
      <c r="K766" s="92"/>
      <c r="L766" s="92"/>
    </row>
    <row r="767" spans="1:12" ht="12.75" customHeight="1" x14ac:dyDescent="0.3">
      <c r="A767" s="62" t="s">
        <v>493</v>
      </c>
      <c r="B767" s="92"/>
      <c r="C767" s="92"/>
      <c r="D767" s="92"/>
      <c r="E767" s="92"/>
      <c r="F767" s="354"/>
      <c r="G767" s="354"/>
      <c r="H767" s="48">
        <v>0</v>
      </c>
      <c r="I767" s="48">
        <v>0</v>
      </c>
      <c r="J767" s="92"/>
      <c r="K767" s="92"/>
      <c r="L767" s="92"/>
    </row>
    <row r="768" spans="1:12" s="51" customFormat="1" ht="12.75" customHeight="1" thickBot="1" x14ac:dyDescent="0.35">
      <c r="A768" s="196" t="s">
        <v>329</v>
      </c>
      <c r="B768" s="157"/>
      <c r="C768" s="157"/>
      <c r="D768" s="157"/>
      <c r="E768" s="157"/>
      <c r="F768" s="356"/>
      <c r="G768" s="356"/>
      <c r="H768" s="45">
        <f>SUM(H765:H767)</f>
        <v>0</v>
      </c>
      <c r="I768" s="45">
        <f>SUM(I765:I767)</f>
        <v>0</v>
      </c>
      <c r="J768" s="50"/>
      <c r="K768" s="52"/>
      <c r="L768" s="52"/>
    </row>
    <row r="769" spans="1:12" ht="12.75" customHeight="1" x14ac:dyDescent="0.3">
      <c r="A769" s="128"/>
      <c r="B769" s="92"/>
      <c r="C769" s="92"/>
      <c r="D769" s="92"/>
      <c r="E769" s="92"/>
      <c r="F769" s="52"/>
      <c r="G769" s="51"/>
      <c r="H769" s="52"/>
      <c r="I769" s="160"/>
      <c r="J769" s="92"/>
      <c r="K769" s="92"/>
      <c r="L769" s="92"/>
    </row>
    <row r="770" spans="1:12" s="82" customFormat="1" ht="12.75" customHeight="1" x14ac:dyDescent="0.3">
      <c r="A770" s="76" t="s">
        <v>324</v>
      </c>
      <c r="B770" s="76"/>
      <c r="C770" s="81"/>
      <c r="D770" s="81"/>
      <c r="E770" s="81"/>
      <c r="F770" s="81"/>
      <c r="G770" s="81"/>
      <c r="H770" s="81"/>
      <c r="I770" s="81"/>
      <c r="J770" s="81"/>
      <c r="K770" s="81"/>
      <c r="L770" s="81"/>
    </row>
    <row r="771" spans="1:12" s="51" customFormat="1" ht="12.75" customHeight="1" x14ac:dyDescent="0.3">
      <c r="A771" s="85"/>
      <c r="B771" s="85"/>
      <c r="C771" s="85"/>
      <c r="D771" s="85"/>
      <c r="E771" s="85"/>
      <c r="F771" s="85"/>
      <c r="G771" s="85"/>
      <c r="H771" s="131"/>
      <c r="I771" s="131"/>
      <c r="J771" s="131"/>
      <c r="K771" s="131"/>
      <c r="L771" s="123"/>
    </row>
    <row r="772" spans="1:12" s="51" customFormat="1" ht="12.75" customHeight="1" x14ac:dyDescent="0.3">
      <c r="A772" s="236" t="s">
        <v>133</v>
      </c>
      <c r="B772" s="76"/>
      <c r="C772" s="76"/>
      <c r="D772" s="81"/>
      <c r="E772" s="81"/>
      <c r="F772" s="81"/>
      <c r="G772" s="81"/>
      <c r="H772" s="81"/>
      <c r="I772" s="81"/>
      <c r="J772" s="81"/>
      <c r="K772" s="159"/>
      <c r="L772" s="123"/>
    </row>
    <row r="773" spans="1:12" s="51" customFormat="1" ht="26.5" thickBot="1" x14ac:dyDescent="0.35">
      <c r="A773" s="68"/>
      <c r="B773" s="68"/>
      <c r="C773" s="68"/>
      <c r="D773" s="68"/>
      <c r="E773" s="68"/>
      <c r="F773" s="351" t="s">
        <v>490</v>
      </c>
      <c r="G773" s="352"/>
      <c r="H773" s="277" t="s">
        <v>464</v>
      </c>
      <c r="I773" s="277" t="s">
        <v>465</v>
      </c>
      <c r="J773" s="131"/>
      <c r="K773" s="52"/>
      <c r="L773" s="123"/>
    </row>
    <row r="774" spans="1:12" s="51" customFormat="1" ht="12.75" customHeight="1" x14ac:dyDescent="0.3">
      <c r="A774" s="62" t="s">
        <v>491</v>
      </c>
      <c r="B774" s="92"/>
      <c r="C774" s="92"/>
      <c r="D774" s="62"/>
      <c r="E774" s="62"/>
      <c r="F774" s="353"/>
      <c r="G774" s="353"/>
      <c r="H774" s="48">
        <v>0</v>
      </c>
      <c r="I774" s="48">
        <v>0</v>
      </c>
      <c r="J774" s="92"/>
      <c r="K774" s="92"/>
      <c r="L774" s="123"/>
    </row>
    <row r="775" spans="1:12" s="51" customFormat="1" ht="12.75" customHeight="1" x14ac:dyDescent="0.3">
      <c r="A775" s="62" t="s">
        <v>492</v>
      </c>
      <c r="B775" s="92"/>
      <c r="C775" s="92"/>
      <c r="D775" s="62"/>
      <c r="E775" s="62"/>
      <c r="F775" s="354"/>
      <c r="G775" s="354"/>
      <c r="H775" s="48">
        <v>0</v>
      </c>
      <c r="I775" s="48">
        <v>0</v>
      </c>
      <c r="J775" s="92"/>
      <c r="K775" s="50"/>
      <c r="L775" s="123"/>
    </row>
    <row r="776" spans="1:12" s="51" customFormat="1" ht="12.75" customHeight="1" x14ac:dyDescent="0.3">
      <c r="A776" s="62" t="s">
        <v>493</v>
      </c>
      <c r="B776" s="146"/>
      <c r="C776" s="146"/>
      <c r="D776" s="62"/>
      <c r="E776" s="62"/>
      <c r="F776" s="354"/>
      <c r="G776" s="354"/>
      <c r="H776" s="48">
        <v>0</v>
      </c>
      <c r="I776" s="48">
        <v>0</v>
      </c>
      <c r="J776" s="92"/>
      <c r="K776" s="92"/>
      <c r="L776" s="123"/>
    </row>
    <row r="777" spans="1:12" s="51" customFormat="1" ht="12.75" customHeight="1" thickBot="1" x14ac:dyDescent="0.35">
      <c r="A777" s="196" t="s">
        <v>329</v>
      </c>
      <c r="B777" s="68"/>
      <c r="C777" s="68"/>
      <c r="D777" s="83"/>
      <c r="E777" s="83"/>
      <c r="F777" s="356"/>
      <c r="G777" s="356"/>
      <c r="H777" s="45">
        <f>SUM(H774:H776)</f>
        <v>0</v>
      </c>
      <c r="I777" s="45">
        <f>SUM(I774:I776)</f>
        <v>0</v>
      </c>
      <c r="J777" s="50"/>
      <c r="K777" s="52"/>
      <c r="L777" s="123"/>
    </row>
    <row r="778" spans="1:12" s="51" customFormat="1" ht="12.75" customHeight="1" x14ac:dyDescent="0.3">
      <c r="A778" s="52"/>
      <c r="B778" s="52"/>
      <c r="C778" s="52"/>
      <c r="D778" s="52"/>
      <c r="E778" s="52"/>
      <c r="F778" s="52"/>
      <c r="H778" s="52"/>
      <c r="I778" s="160"/>
      <c r="J778" s="52"/>
      <c r="K778" s="52"/>
      <c r="L778" s="123"/>
    </row>
    <row r="779" spans="1:12" s="51" customFormat="1" ht="12.75" customHeight="1" x14ac:dyDescent="0.3">
      <c r="A779" s="202" t="s">
        <v>156</v>
      </c>
      <c r="B779" s="52"/>
      <c r="C779" s="52"/>
      <c r="D779" s="52"/>
      <c r="E779" s="52"/>
      <c r="F779" s="52"/>
      <c r="H779" s="52"/>
      <c r="I779" s="160"/>
      <c r="J779" s="52"/>
      <c r="K779" s="52"/>
      <c r="L779" s="123"/>
    </row>
    <row r="780" spans="1:12" s="51" customFormat="1" ht="26.5" thickBot="1" x14ac:dyDescent="0.35">
      <c r="A780" s="68"/>
      <c r="B780" s="68"/>
      <c r="C780" s="68"/>
      <c r="D780" s="68"/>
      <c r="E780" s="68"/>
      <c r="F780" s="351" t="s">
        <v>490</v>
      </c>
      <c r="G780" s="352"/>
      <c r="H780" s="277" t="s">
        <v>464</v>
      </c>
      <c r="I780" s="277" t="s">
        <v>465</v>
      </c>
      <c r="J780" s="131"/>
      <c r="K780" s="52"/>
      <c r="L780" s="123"/>
    </row>
    <row r="781" spans="1:12" s="51" customFormat="1" ht="12.75" customHeight="1" x14ac:dyDescent="0.3">
      <c r="A781" s="62" t="s">
        <v>491</v>
      </c>
      <c r="B781" s="92"/>
      <c r="C781" s="92"/>
      <c r="D781" s="92"/>
      <c r="E781" s="92"/>
      <c r="F781" s="353"/>
      <c r="G781" s="353"/>
      <c r="H781" s="48">
        <v>0</v>
      </c>
      <c r="I781" s="48">
        <v>0</v>
      </c>
      <c r="J781" s="92"/>
      <c r="K781" s="92"/>
      <c r="L781" s="123"/>
    </row>
    <row r="782" spans="1:12" s="51" customFormat="1" ht="12.75" customHeight="1" x14ac:dyDescent="0.3">
      <c r="A782" s="62" t="s">
        <v>492</v>
      </c>
      <c r="B782" s="92"/>
      <c r="C782" s="92"/>
      <c r="D782" s="92"/>
      <c r="E782" s="92"/>
      <c r="F782" s="354"/>
      <c r="G782" s="354"/>
      <c r="H782" s="48">
        <v>0</v>
      </c>
      <c r="I782" s="48">
        <v>0</v>
      </c>
      <c r="J782" s="92"/>
      <c r="K782" s="92"/>
      <c r="L782" s="123"/>
    </row>
    <row r="783" spans="1:12" s="51" customFormat="1" ht="12.75" customHeight="1" x14ac:dyDescent="0.3">
      <c r="A783" s="62" t="s">
        <v>493</v>
      </c>
      <c r="B783" s="92"/>
      <c r="C783" s="92"/>
      <c r="D783" s="92"/>
      <c r="E783" s="92"/>
      <c r="F783" s="354"/>
      <c r="G783" s="354"/>
      <c r="H783" s="48">
        <v>0</v>
      </c>
      <c r="I783" s="48">
        <v>0</v>
      </c>
      <c r="J783" s="92"/>
      <c r="K783" s="92"/>
      <c r="L783" s="123"/>
    </row>
    <row r="784" spans="1:12" s="51" customFormat="1" ht="12.75" customHeight="1" thickBot="1" x14ac:dyDescent="0.35">
      <c r="A784" s="196" t="s">
        <v>329</v>
      </c>
      <c r="B784" s="83"/>
      <c r="C784" s="83"/>
      <c r="D784" s="83"/>
      <c r="E784" s="83"/>
      <c r="F784" s="356"/>
      <c r="G784" s="356"/>
      <c r="H784" s="45">
        <f>SUM(H781:H783)</f>
        <v>0</v>
      </c>
      <c r="I784" s="45">
        <f>SUM(I781:I783)</f>
        <v>0</v>
      </c>
      <c r="J784" s="50"/>
      <c r="K784" s="52"/>
      <c r="L784" s="123"/>
    </row>
    <row r="785" spans="1:12" s="51" customFormat="1" ht="12.75" customHeight="1" x14ac:dyDescent="0.25">
      <c r="K785" s="52"/>
    </row>
    <row r="786" spans="1:12" s="51" customFormat="1" ht="12.75" customHeight="1" x14ac:dyDescent="0.25">
      <c r="K786" s="52"/>
    </row>
    <row r="787" spans="1:12" s="74" customFormat="1" ht="16.5" x14ac:dyDescent="0.35">
      <c r="A787" s="73" t="s">
        <v>66</v>
      </c>
      <c r="B787" s="200" t="s">
        <v>497</v>
      </c>
      <c r="C787" s="73"/>
    </row>
    <row r="788" spans="1:12" s="77" customFormat="1" ht="12.75" customHeight="1" x14ac:dyDescent="0.35">
      <c r="A788" s="76"/>
      <c r="B788" s="76"/>
      <c r="C788" s="162"/>
      <c r="D788" s="163"/>
      <c r="E788" s="163"/>
      <c r="F788" s="163"/>
      <c r="G788" s="163"/>
      <c r="H788" s="163"/>
      <c r="I788" s="163"/>
      <c r="J788" s="163"/>
      <c r="K788" s="163"/>
    </row>
    <row r="789" spans="1:12" s="77" customFormat="1" ht="12.75" customHeight="1" x14ac:dyDescent="0.3">
      <c r="A789" s="76" t="s">
        <v>751</v>
      </c>
      <c r="B789" s="51"/>
      <c r="C789" s="52"/>
      <c r="D789" s="52"/>
      <c r="E789" s="52"/>
      <c r="F789" s="52"/>
      <c r="G789" s="52"/>
      <c r="H789" s="51"/>
      <c r="I789" s="269" t="s">
        <v>324</v>
      </c>
      <c r="J789" s="76"/>
      <c r="K789" s="81"/>
    </row>
    <row r="790" spans="1:12" s="51" customFormat="1" ht="12.75" customHeight="1" thickBot="1" x14ac:dyDescent="0.35">
      <c r="A790" s="207" t="s">
        <v>779</v>
      </c>
      <c r="B790" s="207" t="s">
        <v>780</v>
      </c>
      <c r="C790" s="68"/>
      <c r="D790" s="336"/>
      <c r="E790" s="336"/>
      <c r="F790" s="336"/>
      <c r="G790" s="102"/>
      <c r="H790" s="207" t="s">
        <v>780</v>
      </c>
      <c r="I790" s="207" t="s">
        <v>779</v>
      </c>
      <c r="K790" s="272"/>
    </row>
    <row r="791" spans="1:12" s="51" customFormat="1" ht="12.75" customHeight="1" x14ac:dyDescent="0.25">
      <c r="A791" s="51">
        <v>0</v>
      </c>
      <c r="B791" s="51">
        <v>0</v>
      </c>
      <c r="D791" s="358" t="s">
        <v>159</v>
      </c>
      <c r="E791" s="358"/>
      <c r="F791" s="358"/>
      <c r="H791" s="51">
        <v>0</v>
      </c>
      <c r="I791" s="51">
        <v>0</v>
      </c>
      <c r="K791" s="52"/>
    </row>
    <row r="792" spans="1:12" s="51" customFormat="1" ht="12.75" customHeight="1" x14ac:dyDescent="0.25">
      <c r="A792" s="51">
        <v>0</v>
      </c>
      <c r="B792" s="51">
        <v>0</v>
      </c>
      <c r="D792" s="359" t="s">
        <v>160</v>
      </c>
      <c r="E792" s="359"/>
      <c r="F792" s="359"/>
      <c r="H792" s="51">
        <v>0</v>
      </c>
      <c r="I792" s="51">
        <v>0</v>
      </c>
    </row>
    <row r="793" spans="1:12" s="51" customFormat="1" ht="12.75" customHeight="1" x14ac:dyDescent="0.25">
      <c r="A793" s="51">
        <v>0</v>
      </c>
      <c r="B793" s="52">
        <v>0</v>
      </c>
      <c r="C793" s="52"/>
      <c r="D793" s="359" t="s">
        <v>498</v>
      </c>
      <c r="E793" s="359"/>
      <c r="F793" s="359"/>
      <c r="H793" s="51">
        <v>0</v>
      </c>
      <c r="I793" s="51">
        <v>0</v>
      </c>
    </row>
    <row r="794" spans="1:12" s="51" customFormat="1" ht="12.75" customHeight="1" x14ac:dyDescent="0.3">
      <c r="A794" s="128"/>
      <c r="B794" s="92"/>
      <c r="C794" s="92"/>
      <c r="D794" s="92"/>
      <c r="E794" s="92"/>
      <c r="F794" s="92"/>
      <c r="G794" s="92"/>
      <c r="H794" s="92"/>
      <c r="I794" s="292"/>
      <c r="J794" s="92"/>
      <c r="K794" s="92"/>
      <c r="L794" s="123"/>
    </row>
    <row r="795" spans="1:12" s="51" customFormat="1" ht="12.75" customHeight="1" x14ac:dyDescent="0.25">
      <c r="A795" s="52"/>
      <c r="B795" s="52"/>
      <c r="C795" s="52"/>
      <c r="D795" s="52"/>
      <c r="E795" s="52"/>
      <c r="F795" s="52"/>
      <c r="G795" s="52"/>
      <c r="H795" s="52"/>
      <c r="I795" s="52"/>
      <c r="J795" s="52"/>
      <c r="K795" s="52"/>
      <c r="L795" s="52"/>
    </row>
    <row r="796" spans="1:12" s="74" customFormat="1" ht="16.5" x14ac:dyDescent="0.35">
      <c r="A796" s="73" t="s">
        <v>69</v>
      </c>
      <c r="B796" s="73" t="s">
        <v>157</v>
      </c>
    </row>
    <row r="797" spans="1:12" s="82" customFormat="1" ht="12.75" customHeight="1" x14ac:dyDescent="0.3">
      <c r="A797" s="76"/>
      <c r="B797" s="76"/>
      <c r="C797" s="81"/>
      <c r="D797" s="81"/>
      <c r="E797" s="81"/>
      <c r="F797" s="81"/>
      <c r="G797" s="81"/>
      <c r="H797" s="81"/>
      <c r="I797" s="81"/>
      <c r="J797" s="81"/>
      <c r="K797" s="81"/>
      <c r="L797" s="81"/>
    </row>
    <row r="798" spans="1:12" s="77" customFormat="1" ht="12.75" customHeight="1" x14ac:dyDescent="0.3">
      <c r="A798" s="76" t="s">
        <v>751</v>
      </c>
      <c r="B798" s="51"/>
      <c r="C798" s="52"/>
      <c r="D798" s="52"/>
      <c r="E798" s="52"/>
      <c r="F798" s="52"/>
      <c r="G798" s="52"/>
      <c r="H798" s="51"/>
      <c r="I798" s="269" t="s">
        <v>324</v>
      </c>
      <c r="J798" s="76"/>
      <c r="K798" s="81"/>
    </row>
    <row r="799" spans="1:12" s="51" customFormat="1" ht="12.75" customHeight="1" thickBot="1" x14ac:dyDescent="0.35">
      <c r="A799" s="207" t="s">
        <v>779</v>
      </c>
      <c r="B799" s="207" t="s">
        <v>780</v>
      </c>
      <c r="C799" s="68"/>
      <c r="D799" s="336"/>
      <c r="E799" s="336"/>
      <c r="F799" s="336"/>
      <c r="G799" s="102"/>
      <c r="H799" s="207" t="s">
        <v>780</v>
      </c>
      <c r="I799" s="207" t="s">
        <v>779</v>
      </c>
      <c r="K799" s="52"/>
    </row>
    <row r="800" spans="1:12" s="51" customFormat="1" ht="12.75" customHeight="1" x14ac:dyDescent="0.25">
      <c r="A800" s="51">
        <v>0</v>
      </c>
      <c r="B800" s="51">
        <v>0</v>
      </c>
      <c r="D800" s="360" t="s">
        <v>494</v>
      </c>
      <c r="E800" s="360"/>
      <c r="F800" s="360"/>
      <c r="H800" s="51">
        <v>0</v>
      </c>
      <c r="I800" s="51">
        <v>0</v>
      </c>
      <c r="K800" s="52"/>
    </row>
    <row r="801" spans="1:12" s="51" customFormat="1" ht="12.75" customHeight="1" x14ac:dyDescent="0.25">
      <c r="A801" s="51">
        <v>0</v>
      </c>
      <c r="B801" s="51">
        <v>0</v>
      </c>
      <c r="D801" s="361" t="s">
        <v>495</v>
      </c>
      <c r="E801" s="361"/>
      <c r="F801" s="361"/>
      <c r="H801" s="51">
        <v>0</v>
      </c>
      <c r="I801" s="51">
        <v>0</v>
      </c>
      <c r="K801" s="52"/>
    </row>
    <row r="802" spans="1:12" s="51" customFormat="1" ht="12.75" customHeight="1" x14ac:dyDescent="0.25">
      <c r="A802" s="51">
        <v>0</v>
      </c>
      <c r="B802" s="51">
        <v>0</v>
      </c>
      <c r="D802" s="357" t="s">
        <v>496</v>
      </c>
      <c r="E802" s="357"/>
      <c r="F802" s="357"/>
      <c r="H802" s="51">
        <v>0</v>
      </c>
      <c r="I802" s="51">
        <v>0</v>
      </c>
      <c r="K802" s="52"/>
    </row>
    <row r="803" spans="1:12" s="51" customFormat="1" ht="12.75" customHeight="1" thickBot="1" x14ac:dyDescent="0.35">
      <c r="A803" s="161">
        <f>SUM(A800:A802)</f>
        <v>0</v>
      </c>
      <c r="B803" s="161">
        <f>SUM(B800:B802)</f>
        <v>0</v>
      </c>
      <c r="C803" s="83"/>
      <c r="D803" s="329" t="s">
        <v>329</v>
      </c>
      <c r="E803" s="329"/>
      <c r="F803" s="329"/>
      <c r="G803" s="83"/>
      <c r="H803" s="161">
        <f>SUM(H800:H802)</f>
        <v>0</v>
      </c>
      <c r="I803" s="161">
        <f>SUM(I800:I802)</f>
        <v>0</v>
      </c>
      <c r="K803" s="52"/>
    </row>
    <row r="804" spans="1:12" s="51" customFormat="1" ht="12.75" customHeight="1" x14ac:dyDescent="0.25"/>
    <row r="805" spans="1:12" s="51" customFormat="1" ht="12.75" customHeight="1" x14ac:dyDescent="0.25"/>
    <row r="806" spans="1:12" s="74" customFormat="1" ht="16.5" x14ac:dyDescent="0.35">
      <c r="A806" s="73" t="s">
        <v>72</v>
      </c>
      <c r="B806" s="200" t="s">
        <v>499</v>
      </c>
    </row>
    <row r="807" spans="1:12" s="77" customFormat="1" ht="12.75" customHeight="1" x14ac:dyDescent="0.35">
      <c r="A807" s="162"/>
      <c r="B807" s="163"/>
      <c r="C807" s="163"/>
      <c r="D807" s="163"/>
      <c r="E807" s="163"/>
      <c r="F807" s="163"/>
      <c r="G807" s="163"/>
      <c r="H807" s="163"/>
      <c r="I807" s="163"/>
      <c r="J807" s="163"/>
      <c r="K807" s="163"/>
    </row>
    <row r="808" spans="1:12" s="77" customFormat="1" ht="12.75" customHeight="1" x14ac:dyDescent="0.25">
      <c r="A808" s="201" t="s">
        <v>793</v>
      </c>
    </row>
    <row r="809" spans="1:12" s="77" customFormat="1" ht="12.75" customHeight="1" x14ac:dyDescent="0.25"/>
    <row r="810" spans="1:12" s="51" customFormat="1" ht="26.5" thickBot="1" x14ac:dyDescent="0.35">
      <c r="A810" s="46"/>
      <c r="B810" s="46"/>
      <c r="C810" s="46"/>
      <c r="D810" s="46"/>
      <c r="E810" s="46"/>
      <c r="F810" s="336" t="s">
        <v>502</v>
      </c>
      <c r="G810" s="337"/>
      <c r="H810" s="237" t="s">
        <v>503</v>
      </c>
      <c r="I810" s="237" t="s">
        <v>504</v>
      </c>
    </row>
    <row r="811" spans="1:12" s="51" customFormat="1" ht="12.75" customHeight="1" x14ac:dyDescent="0.25">
      <c r="A811" s="201" t="s">
        <v>500</v>
      </c>
      <c r="B811" s="52"/>
      <c r="F811" s="326">
        <v>0</v>
      </c>
      <c r="G811" s="326"/>
      <c r="H811" s="276">
        <v>0</v>
      </c>
      <c r="I811" s="51">
        <v>0</v>
      </c>
    </row>
    <row r="812" spans="1:12" s="51" customFormat="1" ht="12.75" customHeight="1" x14ac:dyDescent="0.25">
      <c r="A812" s="222" t="s">
        <v>501</v>
      </c>
      <c r="B812" s="108"/>
      <c r="C812" s="108"/>
      <c r="D812" s="108"/>
      <c r="E812" s="108"/>
      <c r="F812" s="347">
        <v>0</v>
      </c>
      <c r="G812" s="347"/>
      <c r="H812" s="273">
        <v>0</v>
      </c>
      <c r="I812" s="108">
        <v>0</v>
      </c>
    </row>
    <row r="813" spans="1:12" s="51" customFormat="1" ht="12.75" customHeight="1" thickBot="1" x14ac:dyDescent="0.35">
      <c r="A813" s="209" t="s">
        <v>329</v>
      </c>
      <c r="B813" s="46"/>
      <c r="C813" s="45"/>
      <c r="D813" s="45"/>
      <c r="E813" s="45"/>
      <c r="F813" s="363">
        <f>SUM(F811:G812)</f>
        <v>0</v>
      </c>
      <c r="G813" s="363"/>
      <c r="H813" s="45"/>
      <c r="I813" s="45">
        <f>SUM(I811:I812)</f>
        <v>0</v>
      </c>
    </row>
    <row r="814" spans="1:12" s="51" customFormat="1" ht="12.75" customHeight="1" x14ac:dyDescent="0.3">
      <c r="A814" s="50"/>
      <c r="B814" s="50"/>
      <c r="C814" s="50"/>
      <c r="D814" s="50"/>
      <c r="E814" s="50"/>
      <c r="F814" s="50"/>
      <c r="G814" s="50"/>
      <c r="H814" s="50"/>
      <c r="I814" s="50"/>
      <c r="J814" s="50"/>
      <c r="K814" s="50"/>
      <c r="L814" s="50"/>
    </row>
    <row r="815" spans="1:12" s="51" customFormat="1" ht="12.75" customHeight="1" x14ac:dyDescent="0.3">
      <c r="A815" s="203" t="s">
        <v>505</v>
      </c>
    </row>
    <row r="816" spans="1:12" s="51" customFormat="1" ht="12.75" customHeight="1" x14ac:dyDescent="0.3">
      <c r="A816" s="201" t="s">
        <v>794</v>
      </c>
      <c r="B816" s="66"/>
      <c r="C816" s="66"/>
      <c r="D816" s="66"/>
      <c r="E816" s="66"/>
      <c r="F816" s="66"/>
      <c r="G816" s="66"/>
      <c r="H816" s="66"/>
      <c r="I816" s="66"/>
      <c r="J816" s="66"/>
      <c r="K816" s="66"/>
      <c r="L816" s="66"/>
    </row>
    <row r="817" spans="1:12" s="51" customFormat="1" ht="12.75" customHeight="1" x14ac:dyDescent="0.3">
      <c r="A817" s="66"/>
      <c r="B817" s="66"/>
      <c r="C817" s="66"/>
      <c r="D817" s="238"/>
      <c r="E817" s="238"/>
      <c r="F817" s="238"/>
      <c r="G817" s="67"/>
      <c r="H817" s="213" t="s">
        <v>506</v>
      </c>
      <c r="I817" s="213" t="s">
        <v>507</v>
      </c>
      <c r="J817" s="281"/>
      <c r="K817" s="296"/>
      <c r="L817" s="296"/>
    </row>
    <row r="818" spans="1:12" s="51" customFormat="1" ht="12.75" customHeight="1" thickBot="1" x14ac:dyDescent="0.35">
      <c r="A818" s="275"/>
      <c r="B818" s="275"/>
      <c r="C818" s="275"/>
      <c r="D818" s="239" t="s">
        <v>500</v>
      </c>
      <c r="E818" s="239" t="s">
        <v>501</v>
      </c>
      <c r="F818" s="239" t="s">
        <v>329</v>
      </c>
      <c r="G818" s="283"/>
      <c r="H818" s="210" t="s">
        <v>508</v>
      </c>
      <c r="I818" s="210" t="s">
        <v>508</v>
      </c>
      <c r="J818" s="296"/>
      <c r="K818" s="296"/>
      <c r="L818" s="296"/>
    </row>
    <row r="819" spans="1:12" s="51" customFormat="1" ht="12.75" customHeight="1" x14ac:dyDescent="0.3">
      <c r="A819" s="221" t="s">
        <v>509</v>
      </c>
      <c r="D819" s="51">
        <v>0</v>
      </c>
      <c r="E819" s="51">
        <v>0</v>
      </c>
      <c r="F819" s="51">
        <f>D819+E819</f>
        <v>0</v>
      </c>
      <c r="H819" s="164" t="e">
        <f>F819/$F$826</f>
        <v>#DIV/0!</v>
      </c>
      <c r="I819" s="164" t="e">
        <f>+D819/$D$826</f>
        <v>#DIV/0!</v>
      </c>
      <c r="J819" s="52"/>
      <c r="K819" s="52"/>
      <c r="L819" s="52"/>
    </row>
    <row r="820" spans="1:12" s="51" customFormat="1" ht="12.75" customHeight="1" x14ac:dyDescent="0.3">
      <c r="A820" s="221" t="s">
        <v>510</v>
      </c>
      <c r="D820" s="51">
        <v>0</v>
      </c>
      <c r="E820" s="51">
        <v>0</v>
      </c>
      <c r="F820" s="51">
        <f>D820+E820</f>
        <v>0</v>
      </c>
      <c r="H820" s="164" t="e">
        <f>F820/$F$826</f>
        <v>#DIV/0!</v>
      </c>
      <c r="I820" s="164" t="e">
        <f>+D820/$D$826</f>
        <v>#DIV/0!</v>
      </c>
      <c r="J820" s="52"/>
      <c r="K820" s="52"/>
      <c r="L820" s="52"/>
    </row>
    <row r="821" spans="1:12" s="51" customFormat="1" ht="12.75" customHeight="1" x14ac:dyDescent="0.3">
      <c r="A821" s="234" t="s">
        <v>511</v>
      </c>
      <c r="B821" s="108"/>
      <c r="C821" s="108"/>
      <c r="D821" s="108">
        <v>0</v>
      </c>
      <c r="E821" s="108">
        <v>0</v>
      </c>
      <c r="F821" s="108">
        <f>D821+E821</f>
        <v>0</v>
      </c>
      <c r="G821" s="108"/>
      <c r="H821" s="165" t="e">
        <f>F821/$F$826</f>
        <v>#DIV/0!</v>
      </c>
      <c r="I821" s="165" t="e">
        <f>+D821/$D$826</f>
        <v>#DIV/0!</v>
      </c>
      <c r="J821" s="52"/>
      <c r="K821" s="52"/>
      <c r="L821" s="52"/>
    </row>
    <row r="822" spans="1:12" s="51" customFormat="1" ht="12.75" customHeight="1" x14ac:dyDescent="0.3">
      <c r="A822" s="195" t="s">
        <v>512</v>
      </c>
      <c r="B822" s="52"/>
      <c r="C822" s="52"/>
      <c r="D822" s="52"/>
      <c r="E822" s="52"/>
      <c r="F822" s="52"/>
      <c r="G822" s="52"/>
      <c r="H822" s="166"/>
      <c r="I822" s="166"/>
      <c r="J822" s="52"/>
      <c r="K822" s="52"/>
      <c r="L822" s="52"/>
    </row>
    <row r="823" spans="1:12" s="51" customFormat="1" ht="12.75" customHeight="1" x14ac:dyDescent="0.3">
      <c r="A823" s="195" t="s">
        <v>513</v>
      </c>
      <c r="B823" s="60"/>
      <c r="C823" s="60"/>
      <c r="D823" s="60">
        <f>SUM(D819:D821)</f>
        <v>0</v>
      </c>
      <c r="E823" s="60">
        <f>SUM(E819:E821)</f>
        <v>0</v>
      </c>
      <c r="F823" s="60">
        <f>D823+E823</f>
        <v>0</v>
      </c>
      <c r="G823" s="60"/>
      <c r="H823" s="167" t="e">
        <f>SUM(H819:H821)</f>
        <v>#DIV/0!</v>
      </c>
      <c r="I823" s="167" t="e">
        <f>SUM(I819:I821)</f>
        <v>#DIV/0!</v>
      </c>
      <c r="J823" s="50"/>
      <c r="K823" s="50"/>
      <c r="L823" s="50"/>
    </row>
    <row r="824" spans="1:12" s="51" customFormat="1" ht="12.75" customHeight="1" x14ac:dyDescent="0.25">
      <c r="A824" s="188" t="s">
        <v>764</v>
      </c>
      <c r="B824" s="108"/>
      <c r="C824" s="108"/>
      <c r="D824" s="108">
        <v>0</v>
      </c>
      <c r="E824" s="108"/>
      <c r="F824" s="108">
        <f>D824+E824</f>
        <v>0</v>
      </c>
      <c r="G824" s="108"/>
      <c r="H824" s="165" t="e">
        <f>F824/F826</f>
        <v>#DIV/0!</v>
      </c>
      <c r="I824" s="165" t="e">
        <f>+D824/D826</f>
        <v>#DIV/0!</v>
      </c>
      <c r="J824" s="52"/>
      <c r="K824" s="52"/>
      <c r="L824" s="52"/>
    </row>
    <row r="825" spans="1:12" s="51" customFormat="1" ht="12.75" customHeight="1" x14ac:dyDescent="0.25">
      <c r="H825" s="164"/>
      <c r="I825" s="164"/>
      <c r="J825" s="52"/>
      <c r="K825" s="52"/>
      <c r="L825" s="52"/>
    </row>
    <row r="826" spans="1:12" s="51" customFormat="1" ht="12.75" customHeight="1" thickBot="1" x14ac:dyDescent="0.35">
      <c r="A826" s="208" t="s">
        <v>514</v>
      </c>
      <c r="B826" s="46"/>
      <c r="C826" s="46"/>
      <c r="D826" s="46">
        <f>SUM(D823:D824)</f>
        <v>0</v>
      </c>
      <c r="E826" s="46">
        <f>SUM(E823:E824)</f>
        <v>0</v>
      </c>
      <c r="F826" s="46">
        <f>D826+E826</f>
        <v>0</v>
      </c>
      <c r="G826" s="46"/>
      <c r="H826" s="240" t="e">
        <f>SUM(H823:H824)</f>
        <v>#DIV/0!</v>
      </c>
      <c r="I826" s="240" t="e">
        <f>I823+I824</f>
        <v>#DIV/0!</v>
      </c>
      <c r="J826" s="50"/>
      <c r="K826" s="50"/>
      <c r="L826" s="50"/>
    </row>
    <row r="827" spans="1:12" s="51" customFormat="1" ht="12.75" customHeight="1" x14ac:dyDescent="0.3">
      <c r="A827" s="50"/>
      <c r="B827" s="50"/>
      <c r="C827" s="50"/>
      <c r="D827" s="50"/>
      <c r="E827" s="50"/>
      <c r="F827" s="50"/>
      <c r="G827" s="50"/>
      <c r="H827" s="50"/>
      <c r="I827" s="50"/>
      <c r="J827" s="50"/>
      <c r="K827" s="50"/>
      <c r="L827" s="50"/>
    </row>
    <row r="828" spans="1:12" s="51" customFormat="1" ht="12.75" customHeight="1" x14ac:dyDescent="0.3">
      <c r="A828" s="50"/>
      <c r="B828" s="50"/>
      <c r="C828" s="50"/>
      <c r="D828" s="50"/>
      <c r="E828" s="50"/>
      <c r="F828" s="50"/>
      <c r="G828" s="50"/>
      <c r="H828" s="50"/>
      <c r="I828" s="50"/>
      <c r="J828" s="50"/>
      <c r="K828" s="50"/>
      <c r="L828" s="50"/>
    </row>
    <row r="829" spans="1:12" s="51" customFormat="1" ht="12.75" customHeight="1" x14ac:dyDescent="0.3">
      <c r="A829" s="203" t="s">
        <v>515</v>
      </c>
    </row>
    <row r="830" spans="1:12" s="51" customFormat="1" ht="12.75" customHeight="1" x14ac:dyDescent="0.3">
      <c r="A830" s="66"/>
      <c r="B830" s="66"/>
      <c r="C830" s="66"/>
      <c r="D830" s="66"/>
      <c r="E830" s="66"/>
      <c r="F830" s="66"/>
      <c r="G830" s="72"/>
      <c r="H830" s="67"/>
      <c r="I830" s="67"/>
      <c r="J830" s="67"/>
    </row>
    <row r="831" spans="1:12" s="51" customFormat="1" ht="12.75" customHeight="1" x14ac:dyDescent="0.3">
      <c r="A831" s="66"/>
      <c r="B831" s="66"/>
      <c r="C831" s="66"/>
      <c r="D831" s="66"/>
      <c r="E831" s="66"/>
      <c r="F831" s="67"/>
      <c r="G831" s="72"/>
      <c r="H831" s="213"/>
      <c r="I831" s="213" t="s">
        <v>524</v>
      </c>
      <c r="J831" s="67"/>
    </row>
    <row r="832" spans="1:12" s="51" customFormat="1" ht="12.75" customHeight="1" thickBot="1" x14ac:dyDescent="0.35">
      <c r="A832" s="224" t="s">
        <v>516</v>
      </c>
      <c r="B832" s="275"/>
      <c r="C832" s="96"/>
      <c r="D832" s="224" t="s">
        <v>520</v>
      </c>
      <c r="E832" s="275"/>
      <c r="F832" s="337" t="s">
        <v>500</v>
      </c>
      <c r="G832" s="337"/>
      <c r="H832" s="210" t="s">
        <v>501</v>
      </c>
      <c r="I832" s="210" t="s">
        <v>525</v>
      </c>
    </row>
    <row r="833" spans="1:9" s="51" customFormat="1" ht="12.75" customHeight="1" x14ac:dyDescent="0.3">
      <c r="A833" s="221" t="s">
        <v>517</v>
      </c>
      <c r="D833" s="201" t="s">
        <v>521</v>
      </c>
      <c r="F833" s="344">
        <v>0</v>
      </c>
      <c r="G833" s="344"/>
      <c r="H833" s="51">
        <v>0</v>
      </c>
      <c r="I833" s="51">
        <f>SUM(F833:H833)</f>
        <v>0</v>
      </c>
    </row>
    <row r="834" spans="1:9" s="51" customFormat="1" ht="12.75" customHeight="1" x14ac:dyDescent="0.3">
      <c r="A834" s="221" t="s">
        <v>518</v>
      </c>
      <c r="D834" s="201" t="s">
        <v>522</v>
      </c>
      <c r="F834" s="344">
        <v>0</v>
      </c>
      <c r="G834" s="344"/>
      <c r="H834" s="51">
        <v>0</v>
      </c>
      <c r="I834" s="51">
        <f>SUM(F834:H834)</f>
        <v>0</v>
      </c>
    </row>
    <row r="835" spans="1:9" s="51" customFormat="1" ht="12.75" customHeight="1" x14ac:dyDescent="0.3">
      <c r="A835" s="221" t="s">
        <v>519</v>
      </c>
      <c r="D835" s="201" t="s">
        <v>523</v>
      </c>
      <c r="F835" s="344">
        <v>0</v>
      </c>
      <c r="G835" s="344"/>
      <c r="H835" s="51">
        <v>0</v>
      </c>
      <c r="I835" s="51">
        <f>SUM(F835:H835)</f>
        <v>0</v>
      </c>
    </row>
    <row r="836" spans="1:9" s="51" customFormat="1" ht="12.75" customHeight="1" x14ac:dyDescent="0.3">
      <c r="D836" s="62"/>
    </row>
    <row r="837" spans="1:9" s="51" customFormat="1" ht="12.75" customHeight="1" x14ac:dyDescent="0.25"/>
    <row r="838" spans="1:9" s="51" customFormat="1" ht="12.75" customHeight="1" x14ac:dyDescent="0.3">
      <c r="A838" s="203" t="s">
        <v>526</v>
      </c>
    </row>
    <row r="839" spans="1:9" s="51" customFormat="1" ht="12.75" customHeight="1" x14ac:dyDescent="0.25"/>
    <row r="840" spans="1:9" s="51" customFormat="1" ht="12.75" customHeight="1" x14ac:dyDescent="0.25"/>
    <row r="841" spans="1:9" s="74" customFormat="1" ht="16.5" x14ac:dyDescent="0.35">
      <c r="A841" s="73" t="s">
        <v>52</v>
      </c>
      <c r="B841" s="73" t="s">
        <v>427</v>
      </c>
    </row>
    <row r="842" spans="1:9" s="77" customFormat="1" ht="12.75" customHeight="1" x14ac:dyDescent="0.3">
      <c r="A842" s="76"/>
      <c r="B842" s="76"/>
    </row>
    <row r="843" spans="1:9" s="77" customFormat="1" ht="12.75" customHeight="1" x14ac:dyDescent="0.3">
      <c r="A843" s="76" t="s">
        <v>751</v>
      </c>
      <c r="B843" s="76"/>
    </row>
    <row r="844" spans="1:9" s="51" customFormat="1" ht="26.5" thickBot="1" x14ac:dyDescent="0.35">
      <c r="A844" s="241" t="s">
        <v>761</v>
      </c>
      <c r="B844" s="68"/>
      <c r="C844" s="68"/>
      <c r="D844" s="68"/>
      <c r="E844" s="278"/>
      <c r="F844" s="277"/>
      <c r="G844" s="277" t="s">
        <v>531</v>
      </c>
      <c r="H844" s="277" t="s">
        <v>532</v>
      </c>
      <c r="I844" s="277" t="s">
        <v>762</v>
      </c>
    </row>
    <row r="845" spans="1:9" s="51" customFormat="1" ht="12.75" customHeight="1" x14ac:dyDescent="0.3">
      <c r="A845" s="195" t="s">
        <v>795</v>
      </c>
      <c r="E845" s="50"/>
      <c r="F845" s="362">
        <v>0</v>
      </c>
      <c r="G845" s="362"/>
      <c r="H845" s="50">
        <v>0</v>
      </c>
      <c r="I845" s="50">
        <v>0</v>
      </c>
    </row>
    <row r="846" spans="1:9" s="51" customFormat="1" ht="12.75" customHeight="1" x14ac:dyDescent="0.3">
      <c r="A846" s="195"/>
      <c r="B846" s="50"/>
      <c r="C846" s="50"/>
      <c r="E846" s="50"/>
      <c r="F846" s="296"/>
      <c r="G846" s="276"/>
      <c r="H846" s="50"/>
      <c r="I846" s="50"/>
    </row>
    <row r="847" spans="1:9" s="51" customFormat="1" ht="12.75" customHeight="1" x14ac:dyDescent="0.3">
      <c r="A847" s="169" t="s">
        <v>527</v>
      </c>
      <c r="B847" s="50"/>
      <c r="C847" s="50"/>
      <c r="E847" s="50"/>
      <c r="F847" s="296"/>
      <c r="G847" s="276"/>
      <c r="H847" s="50"/>
      <c r="I847" s="50"/>
    </row>
    <row r="848" spans="1:9" s="51" customFormat="1" ht="12.75" customHeight="1" x14ac:dyDescent="0.25">
      <c r="A848" s="58" t="s">
        <v>528</v>
      </c>
      <c r="F848" s="344">
        <v>0</v>
      </c>
      <c r="G848" s="344"/>
      <c r="H848" s="51">
        <v>0</v>
      </c>
      <c r="I848" s="51">
        <v>0</v>
      </c>
    </row>
    <row r="849" spans="1:11" s="51" customFormat="1" ht="12.75" customHeight="1" x14ac:dyDescent="0.25">
      <c r="A849" s="58" t="s">
        <v>529</v>
      </c>
      <c r="F849" s="344">
        <v>0</v>
      </c>
      <c r="G849" s="344"/>
      <c r="H849" s="51">
        <v>0</v>
      </c>
      <c r="I849" s="51">
        <v>0</v>
      </c>
    </row>
    <row r="850" spans="1:11" s="51" customFormat="1" ht="12.75" customHeight="1" x14ac:dyDescent="0.25">
      <c r="A850" s="58" t="s">
        <v>530</v>
      </c>
      <c r="E850" s="52"/>
      <c r="F850" s="344">
        <v>0</v>
      </c>
      <c r="G850" s="344"/>
      <c r="H850" s="52">
        <v>0</v>
      </c>
      <c r="I850" s="52">
        <v>0</v>
      </c>
    </row>
    <row r="851" spans="1:11" s="51" customFormat="1" ht="12.75" customHeight="1" thickBot="1" x14ac:dyDescent="0.35">
      <c r="A851" s="196" t="s">
        <v>796</v>
      </c>
      <c r="B851" s="83"/>
      <c r="C851" s="83"/>
      <c r="D851" s="83"/>
      <c r="E851" s="45"/>
      <c r="F851" s="363">
        <f>SUM(F845:F850)</f>
        <v>0</v>
      </c>
      <c r="G851" s="363"/>
      <c r="H851" s="45">
        <f>SUM(H845:H850)</f>
        <v>0</v>
      </c>
      <c r="I851" s="45">
        <f>SUM(I845:I850)</f>
        <v>0</v>
      </c>
    </row>
    <row r="852" spans="1:11" s="51" customFormat="1" ht="12.75" customHeight="1" x14ac:dyDescent="0.3">
      <c r="A852" s="50"/>
      <c r="B852" s="50"/>
      <c r="C852" s="50"/>
      <c r="D852" s="50"/>
      <c r="E852" s="50"/>
      <c r="F852" s="50"/>
      <c r="G852" s="50"/>
      <c r="H852" s="50"/>
      <c r="I852" s="50"/>
      <c r="J852" s="50"/>
      <c r="K852" s="50"/>
    </row>
    <row r="853" spans="1:11" s="51" customFormat="1" ht="26.25" customHeight="1" thickBot="1" x14ac:dyDescent="0.35">
      <c r="A853" s="241" t="s">
        <v>176</v>
      </c>
      <c r="B853" s="68"/>
      <c r="C853" s="68"/>
      <c r="D853" s="68"/>
      <c r="E853" s="278"/>
      <c r="F853" s="277"/>
      <c r="G853" s="277" t="s">
        <v>767</v>
      </c>
      <c r="H853" s="277" t="s">
        <v>178</v>
      </c>
      <c r="I853" s="277" t="s">
        <v>179</v>
      </c>
      <c r="J853" s="50"/>
      <c r="K853" s="50"/>
    </row>
    <row r="854" spans="1:11" s="51" customFormat="1" ht="12.75" customHeight="1" x14ac:dyDescent="0.3">
      <c r="A854" s="195" t="s">
        <v>795</v>
      </c>
      <c r="E854" s="50"/>
      <c r="F854" s="369">
        <v>0</v>
      </c>
      <c r="G854" s="369"/>
      <c r="H854" s="50">
        <v>0</v>
      </c>
      <c r="I854" s="50">
        <f>SUM(E854:H854)</f>
        <v>0</v>
      </c>
      <c r="J854" s="50"/>
      <c r="K854" s="50"/>
    </row>
    <row r="855" spans="1:11" s="51" customFormat="1" ht="12.75" customHeight="1" x14ac:dyDescent="0.3">
      <c r="A855" s="195"/>
      <c r="B855" s="50"/>
      <c r="C855" s="50"/>
      <c r="E855" s="50"/>
      <c r="F855" s="50"/>
      <c r="H855" s="50"/>
      <c r="I855" s="50"/>
      <c r="J855" s="50"/>
      <c r="K855" s="50"/>
    </row>
    <row r="856" spans="1:11" s="51" customFormat="1" ht="12.75" customHeight="1" x14ac:dyDescent="0.3">
      <c r="A856" s="169" t="s">
        <v>527</v>
      </c>
      <c r="B856" s="50"/>
      <c r="C856" s="50"/>
      <c r="E856" s="50"/>
      <c r="F856" s="50"/>
      <c r="H856" s="50"/>
      <c r="I856" s="50"/>
      <c r="J856" s="50"/>
      <c r="K856" s="50"/>
    </row>
    <row r="857" spans="1:11" s="51" customFormat="1" ht="12.75" customHeight="1" x14ac:dyDescent="0.3">
      <c r="A857" s="58" t="s">
        <v>529</v>
      </c>
      <c r="F857" s="344">
        <v>0</v>
      </c>
      <c r="G857" s="344"/>
      <c r="H857" s="51">
        <v>0</v>
      </c>
      <c r="I857" s="60">
        <f>SUM(E857:H857)</f>
        <v>0</v>
      </c>
      <c r="J857" s="50"/>
      <c r="K857" s="50"/>
    </row>
    <row r="858" spans="1:11" s="51" customFormat="1" ht="12.75" customHeight="1" x14ac:dyDescent="0.3">
      <c r="A858" s="58" t="s">
        <v>536</v>
      </c>
      <c r="E858" s="52"/>
      <c r="F858" s="344">
        <v>0</v>
      </c>
      <c r="G858" s="344"/>
      <c r="H858" s="52">
        <v>0</v>
      </c>
      <c r="I858" s="50">
        <f>SUM(E858:H858)</f>
        <v>0</v>
      </c>
      <c r="J858" s="50"/>
      <c r="K858" s="50"/>
    </row>
    <row r="859" spans="1:11" s="51" customFormat="1" ht="12.75" customHeight="1" x14ac:dyDescent="0.3">
      <c r="A859" s="58" t="s">
        <v>530</v>
      </c>
      <c r="B859" s="52"/>
      <c r="C859" s="52"/>
      <c r="D859" s="52"/>
      <c r="E859" s="52"/>
      <c r="F859" s="323">
        <v>0</v>
      </c>
      <c r="G859" s="323"/>
      <c r="H859" s="52">
        <v>0</v>
      </c>
      <c r="I859" s="50">
        <f>SUM(E859:H859)</f>
        <v>0</v>
      </c>
      <c r="J859" s="50"/>
      <c r="K859" s="50"/>
    </row>
    <row r="860" spans="1:11" s="51" customFormat="1" ht="12.75" customHeight="1" x14ac:dyDescent="0.3">
      <c r="A860" s="188" t="s">
        <v>533</v>
      </c>
      <c r="B860" s="108"/>
      <c r="C860" s="108"/>
      <c r="D860" s="52"/>
      <c r="E860" s="108"/>
      <c r="F860" s="323">
        <v>0</v>
      </c>
      <c r="G860" s="323"/>
      <c r="H860" s="108">
        <v>0</v>
      </c>
      <c r="I860" s="168">
        <f>SUM(E860:H860)</f>
        <v>0</v>
      </c>
      <c r="J860" s="50"/>
      <c r="K860" s="50"/>
    </row>
    <row r="861" spans="1:11" s="51" customFormat="1" ht="12.75" customHeight="1" thickBot="1" x14ac:dyDescent="0.35">
      <c r="A861" s="196" t="s">
        <v>796</v>
      </c>
      <c r="B861" s="83"/>
      <c r="C861" s="83"/>
      <c r="D861" s="83"/>
      <c r="E861" s="45"/>
      <c r="F861" s="363">
        <f>SUM(F854:F860)</f>
        <v>0</v>
      </c>
      <c r="G861" s="363"/>
      <c r="H861" s="45">
        <f>SUM(H854:H860)</f>
        <v>0</v>
      </c>
      <c r="I861" s="45">
        <f>SUM(E861:H861)</f>
        <v>0</v>
      </c>
      <c r="J861" s="50"/>
      <c r="K861" s="50"/>
    </row>
    <row r="862" spans="1:11" s="51" customFormat="1" ht="12.75" customHeight="1" x14ac:dyDescent="0.3">
      <c r="A862" s="50"/>
      <c r="B862" s="52"/>
      <c r="C862" s="52"/>
      <c r="D862" s="52"/>
      <c r="E862" s="50"/>
      <c r="F862" s="296"/>
      <c r="G862" s="296"/>
      <c r="H862" s="50"/>
      <c r="I862" s="50"/>
      <c r="J862" s="50"/>
      <c r="K862" s="50"/>
    </row>
    <row r="863" spans="1:11" s="51" customFormat="1" ht="12.75" customHeight="1" x14ac:dyDescent="0.3">
      <c r="A863" s="76" t="s">
        <v>324</v>
      </c>
      <c r="B863" s="50"/>
      <c r="C863" s="50"/>
      <c r="D863" s="50"/>
      <c r="E863" s="50"/>
      <c r="F863" s="50"/>
      <c r="G863" s="50"/>
      <c r="H863" s="50"/>
      <c r="I863" s="50"/>
      <c r="J863" s="50"/>
      <c r="K863" s="50"/>
    </row>
    <row r="864" spans="1:11" ht="12.75" customHeight="1" x14ac:dyDescent="0.3">
      <c r="A864" s="47"/>
      <c r="D864" s="49"/>
      <c r="E864" s="49"/>
      <c r="F864" s="49"/>
      <c r="K864" s="62"/>
    </row>
    <row r="865" spans="1:12" ht="12.75" customHeight="1" x14ac:dyDescent="0.3">
      <c r="A865" s="195" t="s">
        <v>795</v>
      </c>
      <c r="B865" s="51"/>
      <c r="C865" s="51"/>
      <c r="E865" s="296">
        <v>0</v>
      </c>
      <c r="F865" s="170"/>
      <c r="G865" s="51"/>
      <c r="H865" s="51"/>
      <c r="I865" s="51"/>
      <c r="J865" s="51"/>
      <c r="K865" s="62"/>
    </row>
    <row r="866" spans="1:12" ht="12.75" customHeight="1" x14ac:dyDescent="0.3">
      <c r="A866" s="50"/>
      <c r="B866" s="50"/>
      <c r="C866" s="50"/>
      <c r="E866" s="50"/>
      <c r="F866" s="50"/>
      <c r="G866" s="51"/>
      <c r="H866" s="51"/>
      <c r="I866" s="51"/>
      <c r="J866" s="51"/>
      <c r="K866" s="62"/>
    </row>
    <row r="867" spans="1:12" ht="12.75" customHeight="1" x14ac:dyDescent="0.3">
      <c r="A867" s="169" t="s">
        <v>527</v>
      </c>
      <c r="B867" s="50"/>
      <c r="C867" s="50"/>
      <c r="E867" s="50"/>
      <c r="F867" s="50"/>
      <c r="G867" s="51"/>
      <c r="H867" s="51"/>
      <c r="I867" s="51"/>
      <c r="J867" s="51"/>
      <c r="K867" s="62"/>
    </row>
    <row r="868" spans="1:12" ht="12.75" customHeight="1" x14ac:dyDescent="0.3">
      <c r="A868" s="58" t="s">
        <v>528</v>
      </c>
      <c r="B868" s="50"/>
      <c r="C868" s="50"/>
      <c r="E868" s="51">
        <v>0</v>
      </c>
      <c r="F868" s="51"/>
      <c r="G868" s="51"/>
      <c r="H868" s="51"/>
      <c r="I868" s="51"/>
      <c r="J868" s="51"/>
      <c r="K868" s="62"/>
    </row>
    <row r="869" spans="1:12" ht="12.75" customHeight="1" x14ac:dyDescent="0.3">
      <c r="A869" s="58" t="s">
        <v>529</v>
      </c>
      <c r="E869" s="48">
        <v>0</v>
      </c>
      <c r="K869" s="62"/>
    </row>
    <row r="870" spans="1:12" ht="12.75" customHeight="1" x14ac:dyDescent="0.3">
      <c r="A870" s="58" t="s">
        <v>536</v>
      </c>
      <c r="E870" s="48">
        <v>0</v>
      </c>
      <c r="K870" s="62"/>
    </row>
    <row r="871" spans="1:12" ht="12.75" customHeight="1" x14ac:dyDescent="0.3">
      <c r="A871" s="188" t="s">
        <v>533</v>
      </c>
      <c r="B871" s="146"/>
      <c r="C871" s="146"/>
      <c r="E871" s="146">
        <v>0</v>
      </c>
      <c r="F871" s="92"/>
      <c r="K871" s="62"/>
    </row>
    <row r="872" spans="1:12" ht="12.75" customHeight="1" thickBot="1" x14ac:dyDescent="0.35">
      <c r="A872" s="196" t="s">
        <v>796</v>
      </c>
      <c r="B872" s="83"/>
      <c r="C872" s="83"/>
      <c r="D872" s="157"/>
      <c r="E872" s="45">
        <f>SUM(E865:E871)</f>
        <v>0</v>
      </c>
      <c r="F872" s="50"/>
      <c r="G872" s="51"/>
      <c r="H872" s="51"/>
      <c r="I872" s="51"/>
      <c r="J872" s="51"/>
      <c r="K872" s="62"/>
    </row>
    <row r="873" spans="1:12" ht="12.75" customHeight="1" x14ac:dyDescent="0.3">
      <c r="A873" s="50"/>
      <c r="B873" s="52"/>
      <c r="C873" s="52"/>
      <c r="D873" s="50"/>
      <c r="E873" s="50"/>
      <c r="F873" s="50"/>
      <c r="G873" s="51"/>
      <c r="H873" s="51"/>
      <c r="I873" s="51"/>
      <c r="J873" s="51"/>
      <c r="K873" s="62"/>
    </row>
    <row r="874" spans="1:12" s="51" customFormat="1" ht="12.75" customHeight="1" thickBot="1" x14ac:dyDescent="0.35">
      <c r="A874" s="195" t="s">
        <v>797</v>
      </c>
      <c r="B874" s="68"/>
      <c r="C874" s="68"/>
      <c r="D874" s="289"/>
      <c r="E874" s="65"/>
      <c r="F874" s="52"/>
      <c r="G874" s="89"/>
    </row>
    <row r="875" spans="1:12" s="51" customFormat="1" ht="12.75" customHeight="1" x14ac:dyDescent="0.25">
      <c r="A875" s="360" t="s">
        <v>534</v>
      </c>
      <c r="B875" s="364"/>
      <c r="C875" s="364"/>
      <c r="E875" s="171">
        <v>0</v>
      </c>
      <c r="F875" s="52"/>
      <c r="G875" s="272"/>
    </row>
    <row r="876" spans="1:12" ht="12.75" customHeight="1" x14ac:dyDescent="0.3">
      <c r="A876" s="357" t="s">
        <v>178</v>
      </c>
      <c r="B876" s="365"/>
      <c r="C876" s="365"/>
      <c r="E876" s="146">
        <v>0</v>
      </c>
      <c r="F876" s="92"/>
      <c r="G876" s="128"/>
    </row>
    <row r="877" spans="1:12" s="51" customFormat="1" ht="12.75" customHeight="1" x14ac:dyDescent="0.3">
      <c r="A877" s="366" t="s">
        <v>535</v>
      </c>
      <c r="B877" s="367"/>
      <c r="C877" s="367"/>
      <c r="D877" s="109"/>
      <c r="E877" s="113">
        <f>SUM(E875:E876)</f>
        <v>0</v>
      </c>
      <c r="F877" s="52"/>
      <c r="G877" s="94"/>
    </row>
    <row r="878" spans="1:12" ht="12.75" customHeight="1" x14ac:dyDescent="0.3">
      <c r="A878" s="51"/>
      <c r="B878" s="51"/>
      <c r="C878" s="51"/>
      <c r="D878" s="51"/>
      <c r="E878" s="51"/>
      <c r="F878" s="51"/>
      <c r="G878" s="51"/>
      <c r="H878" s="51"/>
      <c r="I878" s="51"/>
      <c r="J878" s="52"/>
      <c r="K878" s="52"/>
      <c r="L878" s="62"/>
    </row>
    <row r="879" spans="1:12" ht="12.75" customHeight="1" x14ac:dyDescent="0.3">
      <c r="K879" s="62"/>
    </row>
    <row r="880" spans="1:12" s="74" customFormat="1" ht="16.5" x14ac:dyDescent="0.35">
      <c r="A880" s="73" t="s">
        <v>56</v>
      </c>
      <c r="B880" s="73" t="s">
        <v>537</v>
      </c>
      <c r="C880" s="172"/>
      <c r="D880" s="173"/>
      <c r="E880" s="173"/>
      <c r="F880" s="173"/>
      <c r="G880" s="173"/>
      <c r="H880" s="173"/>
    </row>
    <row r="881" spans="1:9" s="176" customFormat="1" ht="12.75" customHeight="1" x14ac:dyDescent="0.35">
      <c r="A881" s="174"/>
      <c r="B881" s="174"/>
      <c r="C881" s="174"/>
      <c r="D881" s="175"/>
      <c r="E881" s="175"/>
      <c r="F881" s="175"/>
      <c r="G881" s="175"/>
      <c r="H881" s="175"/>
      <c r="I881" s="175"/>
    </row>
    <row r="882" spans="1:9" s="176" customFormat="1" ht="12.75" customHeight="1" x14ac:dyDescent="0.35">
      <c r="A882" s="58" t="s">
        <v>757</v>
      </c>
      <c r="B882" s="174"/>
      <c r="C882" s="174"/>
      <c r="D882" s="175"/>
      <c r="E882" s="175"/>
      <c r="F882" s="175"/>
      <c r="G882" s="175"/>
      <c r="H882" s="175"/>
      <c r="I882" s="175"/>
    </row>
    <row r="883" spans="1:9" s="176" customFormat="1" ht="12.75" customHeight="1" x14ac:dyDescent="0.35">
      <c r="A883" s="58" t="s">
        <v>758</v>
      </c>
      <c r="B883" s="174"/>
      <c r="C883" s="174"/>
      <c r="D883" s="175"/>
      <c r="E883" s="175"/>
      <c r="F883" s="175"/>
      <c r="G883" s="175"/>
      <c r="H883" s="175"/>
      <c r="I883" s="175"/>
    </row>
    <row r="884" spans="1:9" s="176" customFormat="1" ht="12.75" customHeight="1" x14ac:dyDescent="0.35">
      <c r="A884" s="58" t="s">
        <v>724</v>
      </c>
      <c r="B884" s="174"/>
      <c r="C884" s="174"/>
      <c r="D884" s="175"/>
      <c r="E884" s="175"/>
      <c r="F884" s="175"/>
      <c r="G884" s="175"/>
      <c r="H884" s="175"/>
      <c r="I884" s="175"/>
    </row>
    <row r="885" spans="1:9" s="176" customFormat="1" ht="12.75" customHeight="1" x14ac:dyDescent="0.35">
      <c r="A885" s="58"/>
      <c r="B885" s="174"/>
      <c r="C885" s="174"/>
      <c r="D885" s="175"/>
      <c r="E885" s="175"/>
      <c r="F885" s="175"/>
      <c r="G885" s="175"/>
      <c r="H885" s="175"/>
      <c r="I885" s="175"/>
    </row>
    <row r="886" spans="1:9" ht="12.75" customHeight="1" x14ac:dyDescent="0.3">
      <c r="A886" s="202" t="s">
        <v>712</v>
      </c>
      <c r="B886" s="63"/>
      <c r="C886" s="63"/>
      <c r="D886" s="63"/>
      <c r="E886" s="63"/>
      <c r="F886" s="63"/>
      <c r="G886" s="177"/>
      <c r="H886" s="177"/>
    </row>
    <row r="887" spans="1:9" ht="12.75" customHeight="1" x14ac:dyDescent="0.3">
      <c r="A887" s="63" t="s">
        <v>713</v>
      </c>
      <c r="B887" s="63"/>
      <c r="C887" s="63"/>
      <c r="D887" s="63"/>
      <c r="E887" s="63"/>
      <c r="F887" s="63"/>
      <c r="G887" s="177"/>
      <c r="H887" s="177"/>
    </row>
    <row r="888" spans="1:9" ht="12.75" customHeight="1" x14ac:dyDescent="0.25">
      <c r="A888" s="58" t="s">
        <v>766</v>
      </c>
      <c r="B888" s="63"/>
      <c r="C888" s="63"/>
      <c r="D888" s="63"/>
      <c r="E888" s="63"/>
      <c r="F888" s="63"/>
      <c r="G888" s="178"/>
      <c r="H888" s="178"/>
      <c r="I888" s="178"/>
    </row>
    <row r="889" spans="1:9" ht="12.75" customHeight="1" x14ac:dyDescent="0.25">
      <c r="A889" s="63"/>
      <c r="B889" s="63"/>
      <c r="C889" s="63"/>
      <c r="D889" s="63"/>
      <c r="E889" s="63"/>
      <c r="F889" s="63"/>
      <c r="G889" s="178"/>
      <c r="H889" s="178"/>
      <c r="I889" s="178"/>
    </row>
    <row r="890" spans="1:9" ht="12.75" customHeight="1" x14ac:dyDescent="0.3">
      <c r="A890" s="202" t="s">
        <v>714</v>
      </c>
      <c r="B890" s="63"/>
      <c r="C890" s="63"/>
      <c r="D890" s="63"/>
      <c r="E890" s="63"/>
      <c r="F890" s="63"/>
      <c r="G890" s="178"/>
      <c r="H890" s="178"/>
      <c r="I890" s="58"/>
    </row>
    <row r="891" spans="1:9" ht="12.75" customHeight="1" x14ac:dyDescent="0.25">
      <c r="A891" s="63" t="s">
        <v>715</v>
      </c>
      <c r="B891" s="63"/>
      <c r="C891" s="63"/>
      <c r="D891" s="63"/>
      <c r="E891" s="63"/>
      <c r="F891" s="63"/>
      <c r="G891" s="178"/>
      <c r="H891" s="178"/>
      <c r="I891" s="178"/>
    </row>
    <row r="892" spans="1:9" ht="12.75" customHeight="1" x14ac:dyDescent="0.25">
      <c r="A892" s="63" t="s">
        <v>538</v>
      </c>
      <c r="B892" s="63"/>
      <c r="C892" s="63"/>
      <c r="D892" s="63"/>
      <c r="E892" s="63"/>
      <c r="F892" s="63"/>
      <c r="G892" s="178"/>
      <c r="H892" s="178"/>
      <c r="I892" s="178"/>
    </row>
    <row r="893" spans="1:9" ht="12.75" customHeight="1" x14ac:dyDescent="0.25">
      <c r="A893" s="63" t="s">
        <v>716</v>
      </c>
      <c r="B893" s="63"/>
      <c r="C893" s="63"/>
      <c r="D893" s="63"/>
      <c r="E893" s="63"/>
      <c r="F893" s="63"/>
      <c r="G893" s="178"/>
      <c r="H893" s="178"/>
      <c r="I893" s="178"/>
    </row>
    <row r="894" spans="1:9" ht="12.75" customHeight="1" x14ac:dyDescent="0.25">
      <c r="A894" s="63" t="s">
        <v>717</v>
      </c>
      <c r="B894" s="63"/>
      <c r="C894" s="63"/>
      <c r="D894" s="63"/>
      <c r="E894" s="63"/>
      <c r="F894" s="63"/>
      <c r="G894" s="178"/>
      <c r="H894" s="178"/>
      <c r="I894" s="178"/>
    </row>
    <row r="895" spans="1:9" ht="12.75" customHeight="1" x14ac:dyDescent="0.25">
      <c r="A895" s="63"/>
      <c r="B895" s="63"/>
      <c r="C895" s="63"/>
      <c r="D895" s="63"/>
      <c r="E895" s="63"/>
      <c r="F895" s="63"/>
      <c r="G895" s="178"/>
      <c r="H895" s="178"/>
      <c r="I895" s="178"/>
    </row>
    <row r="896" spans="1:9" ht="12.75" customHeight="1" x14ac:dyDescent="0.3">
      <c r="A896" s="202" t="s">
        <v>753</v>
      </c>
      <c r="B896" s="63"/>
      <c r="C896" s="63"/>
      <c r="D896" s="63"/>
      <c r="E896" s="63"/>
      <c r="F896" s="63"/>
      <c r="G896" s="178"/>
      <c r="H896" s="178"/>
      <c r="I896" s="58"/>
    </row>
    <row r="897" spans="1:12" ht="12.75" customHeight="1" x14ac:dyDescent="0.25">
      <c r="A897" s="58" t="s">
        <v>759</v>
      </c>
      <c r="B897" s="63"/>
      <c r="C897" s="63"/>
      <c r="D897" s="63"/>
      <c r="E897" s="63"/>
      <c r="F897" s="63"/>
      <c r="G897" s="178"/>
      <c r="H897" s="178"/>
      <c r="I897" s="178"/>
    </row>
    <row r="898" spans="1:12" ht="12.75" customHeight="1" x14ac:dyDescent="0.25">
      <c r="A898" s="58" t="s">
        <v>760</v>
      </c>
      <c r="B898" s="63"/>
      <c r="C898" s="63"/>
      <c r="D898" s="63"/>
      <c r="E898" s="63"/>
      <c r="F898" s="63"/>
      <c r="G898" s="178"/>
      <c r="H898" s="178"/>
      <c r="I898" s="178"/>
    </row>
    <row r="899" spans="1:12" ht="12.75" customHeight="1" x14ac:dyDescent="0.25">
      <c r="D899" s="178"/>
      <c r="E899" s="178"/>
      <c r="F899" s="178"/>
      <c r="G899" s="178"/>
      <c r="H899" s="178"/>
      <c r="I899" s="178"/>
    </row>
    <row r="900" spans="1:12" ht="12.75" customHeight="1" x14ac:dyDescent="0.25">
      <c r="D900" s="178"/>
      <c r="E900" s="178"/>
      <c r="F900" s="178"/>
      <c r="G900" s="178"/>
      <c r="H900" s="178"/>
      <c r="I900" s="178"/>
    </row>
    <row r="901" spans="1:12" s="82" customFormat="1" ht="12.75" customHeight="1" x14ac:dyDescent="0.35">
      <c r="A901" s="76" t="s">
        <v>751</v>
      </c>
      <c r="B901" s="51"/>
      <c r="C901" s="52"/>
      <c r="D901" s="52"/>
      <c r="E901" s="52"/>
      <c r="F901" s="52"/>
      <c r="G901" s="52"/>
      <c r="H901" s="51"/>
      <c r="I901" s="269" t="s">
        <v>324</v>
      </c>
      <c r="J901" s="286"/>
      <c r="K901" s="286"/>
    </row>
    <row r="902" spans="1:12" s="51" customFormat="1" ht="12.75" customHeight="1" thickBot="1" x14ac:dyDescent="0.35">
      <c r="A902" s="207" t="s">
        <v>779</v>
      </c>
      <c r="B902" s="207" t="s">
        <v>780</v>
      </c>
      <c r="C902" s="259"/>
      <c r="D902" s="260"/>
      <c r="E902" s="260"/>
      <c r="F902" s="260"/>
      <c r="G902" s="260"/>
      <c r="H902" s="207" t="s">
        <v>780</v>
      </c>
      <c r="I902" s="207" t="s">
        <v>779</v>
      </c>
      <c r="J902" s="52"/>
      <c r="K902" s="89"/>
    </row>
    <row r="903" spans="1:12" s="51" customFormat="1" ht="12.75" customHeight="1" x14ac:dyDescent="0.25">
      <c r="A903" s="58">
        <v>0</v>
      </c>
      <c r="B903" s="58">
        <v>0</v>
      </c>
      <c r="D903" s="58" t="s">
        <v>539</v>
      </c>
      <c r="H903" s="58">
        <v>0</v>
      </c>
      <c r="I903" s="58">
        <v>0</v>
      </c>
      <c r="J903" s="52"/>
      <c r="K903" s="52"/>
    </row>
    <row r="904" spans="1:12" s="51" customFormat="1" ht="12.75" customHeight="1" x14ac:dyDescent="0.25">
      <c r="A904" s="58">
        <v>0</v>
      </c>
      <c r="B904" s="58">
        <v>0</v>
      </c>
      <c r="D904" s="58" t="s">
        <v>540</v>
      </c>
      <c r="H904" s="58">
        <v>0</v>
      </c>
      <c r="I904" s="58">
        <v>0</v>
      </c>
      <c r="J904" s="52"/>
      <c r="K904" s="52"/>
    </row>
    <row r="905" spans="1:12" s="51" customFormat="1" ht="12.75" customHeight="1" x14ac:dyDescent="0.25">
      <c r="A905" s="58">
        <v>0</v>
      </c>
      <c r="B905" s="58">
        <v>0</v>
      </c>
      <c r="D905" s="58" t="s">
        <v>541</v>
      </c>
      <c r="E905" s="52"/>
      <c r="F905" s="52"/>
      <c r="G905" s="52"/>
      <c r="H905" s="58">
        <v>0</v>
      </c>
      <c r="I905" s="58">
        <v>0</v>
      </c>
      <c r="J905" s="52"/>
      <c r="K905" s="52"/>
    </row>
    <row r="906" spans="1:12" s="51" customFormat="1" ht="12.75" customHeight="1" x14ac:dyDescent="0.25">
      <c r="A906" s="58">
        <v>0</v>
      </c>
      <c r="B906" s="58">
        <v>0</v>
      </c>
      <c r="D906" s="58" t="s">
        <v>542</v>
      </c>
      <c r="E906" s="52"/>
      <c r="F906" s="52"/>
      <c r="G906" s="52"/>
      <c r="H906" s="58">
        <v>0</v>
      </c>
      <c r="I906" s="58">
        <v>0</v>
      </c>
      <c r="J906" s="52"/>
      <c r="K906" s="52"/>
    </row>
    <row r="907" spans="1:12" s="51" customFormat="1" ht="12.75" customHeight="1" x14ac:dyDescent="0.25">
      <c r="A907" s="58">
        <v>0</v>
      </c>
      <c r="B907" s="58">
        <v>0</v>
      </c>
      <c r="D907" s="58" t="s">
        <v>543</v>
      </c>
      <c r="E907" s="52"/>
      <c r="F907" s="52"/>
      <c r="G907" s="52"/>
      <c r="H907" s="58">
        <v>0</v>
      </c>
      <c r="I907" s="58">
        <v>0</v>
      </c>
      <c r="J907" s="52"/>
      <c r="K907" s="52"/>
    </row>
    <row r="908" spans="1:12" s="51" customFormat="1" ht="12.75" customHeight="1" x14ac:dyDescent="0.25">
      <c r="A908" s="63">
        <v>0</v>
      </c>
      <c r="B908" s="63">
        <v>0</v>
      </c>
      <c r="D908" s="63" t="s">
        <v>543</v>
      </c>
      <c r="E908" s="52"/>
      <c r="F908" s="52"/>
      <c r="G908" s="52"/>
      <c r="H908" s="63">
        <v>0</v>
      </c>
      <c r="I908" s="63">
        <v>0</v>
      </c>
      <c r="J908" s="52"/>
      <c r="K908" s="52"/>
    </row>
    <row r="909" spans="1:12" s="51" customFormat="1" ht="12.75" customHeight="1" x14ac:dyDescent="0.25">
      <c r="A909" s="58">
        <v>0</v>
      </c>
      <c r="B909" s="58">
        <v>0</v>
      </c>
      <c r="D909" s="58" t="s">
        <v>544</v>
      </c>
      <c r="E909" s="52"/>
      <c r="F909" s="52"/>
      <c r="G909" s="52"/>
      <c r="H909" s="58">
        <v>0</v>
      </c>
      <c r="I909" s="58">
        <v>0</v>
      </c>
      <c r="J909" s="52"/>
      <c r="K909" s="52"/>
    </row>
    <row r="910" spans="1:12" s="51" customFormat="1" ht="12.75" customHeight="1" x14ac:dyDescent="0.25">
      <c r="A910" s="63">
        <v>0</v>
      </c>
      <c r="B910" s="63">
        <v>0</v>
      </c>
      <c r="D910" s="63" t="s">
        <v>718</v>
      </c>
      <c r="E910" s="108"/>
      <c r="F910" s="108"/>
      <c r="G910" s="108"/>
      <c r="H910" s="63">
        <v>0</v>
      </c>
      <c r="I910" s="63">
        <v>0</v>
      </c>
      <c r="J910" s="52"/>
      <c r="K910" s="52"/>
    </row>
    <row r="911" spans="1:12" s="51" customFormat="1" ht="12.75" customHeight="1" thickBot="1" x14ac:dyDescent="0.35">
      <c r="A911" s="196">
        <f>SUM(A903:A910)</f>
        <v>0</v>
      </c>
      <c r="B911" s="196">
        <f>SUM(B903:B910)</f>
        <v>0</v>
      </c>
      <c r="C911" s="83"/>
      <c r="D911" s="196" t="s">
        <v>545</v>
      </c>
      <c r="E911" s="68"/>
      <c r="F911" s="68"/>
      <c r="G911" s="68"/>
      <c r="H911" s="196">
        <f>SUM(H903:H910)</f>
        <v>0</v>
      </c>
      <c r="I911" s="196">
        <f>SUM(I903:I910)</f>
        <v>0</v>
      </c>
      <c r="J911" s="52"/>
      <c r="K911" s="52"/>
    </row>
    <row r="912" spans="1:12" s="51" customFormat="1" ht="12.75" customHeight="1" x14ac:dyDescent="0.25">
      <c r="A912" s="52"/>
      <c r="B912" s="52"/>
      <c r="C912" s="52"/>
      <c r="D912" s="52"/>
      <c r="E912" s="52"/>
      <c r="F912" s="52"/>
      <c r="G912" s="52"/>
      <c r="H912" s="52"/>
      <c r="I912" s="52"/>
      <c r="J912" s="52"/>
      <c r="K912" s="52"/>
      <c r="L912" s="52"/>
    </row>
    <row r="913" spans="1:12" s="51" customFormat="1" ht="12.75" customHeight="1" x14ac:dyDescent="0.25">
      <c r="A913" s="52"/>
      <c r="B913" s="52"/>
      <c r="C913" s="52"/>
      <c r="D913" s="52"/>
      <c r="E913" s="52"/>
      <c r="F913" s="52"/>
      <c r="G913" s="52"/>
      <c r="H913" s="52"/>
      <c r="I913" s="52"/>
      <c r="J913" s="52"/>
      <c r="K913" s="52"/>
      <c r="L913" s="52"/>
    </row>
    <row r="914" spans="1:12" s="51" customFormat="1" ht="12.75" customHeight="1" x14ac:dyDescent="0.25">
      <c r="A914" s="52"/>
      <c r="B914" s="52"/>
      <c r="C914" s="52"/>
      <c r="D914" s="52"/>
      <c r="E914" s="52"/>
      <c r="F914" s="52"/>
      <c r="G914" s="52"/>
      <c r="H914" s="52"/>
      <c r="I914" s="52"/>
      <c r="J914" s="52"/>
      <c r="K914" s="52"/>
      <c r="L914" s="52"/>
    </row>
    <row r="915" spans="1:12" s="51" customFormat="1" ht="12.75" customHeight="1" x14ac:dyDescent="0.25">
      <c r="A915" s="52"/>
      <c r="B915" s="52"/>
      <c r="C915" s="52"/>
      <c r="D915" s="52"/>
      <c r="E915" s="52"/>
      <c r="F915" s="52"/>
      <c r="G915" s="52"/>
      <c r="H915" s="52"/>
      <c r="I915" s="52"/>
      <c r="J915" s="52"/>
      <c r="K915" s="52"/>
      <c r="L915" s="52"/>
    </row>
    <row r="916" spans="1:12" s="51" customFormat="1" ht="12.75" customHeight="1" x14ac:dyDescent="0.3">
      <c r="A916" s="76" t="s">
        <v>751</v>
      </c>
      <c r="B916" s="52"/>
      <c r="C916" s="52"/>
      <c r="D916" s="52"/>
      <c r="E916" s="52"/>
      <c r="F916" s="52"/>
      <c r="G916" s="52"/>
      <c r="H916" s="52"/>
      <c r="I916" s="269" t="s">
        <v>324</v>
      </c>
      <c r="J916" s="52"/>
      <c r="K916" s="52"/>
      <c r="L916" s="52"/>
    </row>
    <row r="917" spans="1:12" s="51" customFormat="1" ht="12.75" customHeight="1" thickBot="1" x14ac:dyDescent="0.35">
      <c r="A917" s="207" t="s">
        <v>779</v>
      </c>
      <c r="B917" s="207" t="s">
        <v>780</v>
      </c>
      <c r="C917" s="68"/>
      <c r="D917" s="208" t="s">
        <v>725</v>
      </c>
      <c r="E917" s="68"/>
      <c r="F917" s="68"/>
      <c r="G917" s="68"/>
      <c r="H917" s="207" t="s">
        <v>780</v>
      </c>
      <c r="I917" s="207" t="s">
        <v>779</v>
      </c>
      <c r="J917" s="52"/>
      <c r="K917" s="52"/>
      <c r="L917" s="52"/>
    </row>
    <row r="918" spans="1:12" s="51" customFormat="1" ht="12.75" customHeight="1" x14ac:dyDescent="0.3">
      <c r="A918" s="255"/>
      <c r="B918" s="255"/>
      <c r="C918" s="52"/>
      <c r="D918" s="195"/>
      <c r="E918" s="52"/>
      <c r="F918" s="52"/>
      <c r="G918" s="52"/>
      <c r="H918" s="255"/>
      <c r="I918" s="255"/>
      <c r="J918" s="52"/>
      <c r="K918" s="52"/>
      <c r="L918" s="52"/>
    </row>
    <row r="919" spans="1:12" s="51" customFormat="1" ht="12.75" customHeight="1" x14ac:dyDescent="0.3">
      <c r="A919" s="255"/>
      <c r="B919" s="255"/>
      <c r="C919" s="52"/>
      <c r="D919" s="169" t="s">
        <v>719</v>
      </c>
      <c r="E919" s="52"/>
      <c r="F919" s="52"/>
      <c r="G919" s="52"/>
      <c r="H919" s="255"/>
      <c r="I919" s="255"/>
      <c r="J919" s="52"/>
      <c r="K919" s="52"/>
      <c r="L919" s="52"/>
    </row>
    <row r="920" spans="1:12" s="51" customFormat="1" ht="12.75" customHeight="1" x14ac:dyDescent="0.25">
      <c r="A920" s="58">
        <v>0</v>
      </c>
      <c r="B920" s="58">
        <v>0</v>
      </c>
      <c r="C920" s="52"/>
      <c r="D920" s="58" t="s">
        <v>546</v>
      </c>
      <c r="E920" s="52"/>
      <c r="F920" s="52"/>
      <c r="G920" s="52"/>
      <c r="H920" s="58">
        <v>0</v>
      </c>
      <c r="I920" s="58">
        <v>0</v>
      </c>
      <c r="J920" s="52"/>
      <c r="K920" s="52"/>
      <c r="L920" s="52"/>
    </row>
    <row r="921" spans="1:12" s="51" customFormat="1" ht="12.75" customHeight="1" x14ac:dyDescent="0.25">
      <c r="A921" s="58">
        <v>0</v>
      </c>
      <c r="B921" s="58">
        <v>0</v>
      </c>
      <c r="C921" s="52"/>
      <c r="D921" s="58" t="s">
        <v>547</v>
      </c>
      <c r="E921" s="52"/>
      <c r="F921" s="52"/>
      <c r="G921" s="52"/>
      <c r="H921" s="58">
        <v>0</v>
      </c>
      <c r="I921" s="58">
        <v>0</v>
      </c>
      <c r="J921" s="52"/>
      <c r="K921" s="52"/>
      <c r="L921" s="52"/>
    </row>
    <row r="922" spans="1:12" s="51" customFormat="1" ht="12.75" customHeight="1" thickBot="1" x14ac:dyDescent="0.35">
      <c r="A922" s="196">
        <v>0</v>
      </c>
      <c r="B922" s="196">
        <v>0</v>
      </c>
      <c r="C922" s="196"/>
      <c r="D922" s="196" t="s">
        <v>329</v>
      </c>
      <c r="E922" s="196"/>
      <c r="F922" s="196"/>
      <c r="G922" s="196"/>
      <c r="H922" s="196">
        <v>0</v>
      </c>
      <c r="I922" s="196">
        <v>0</v>
      </c>
      <c r="J922" s="52"/>
      <c r="K922" s="52"/>
      <c r="L922" s="52"/>
    </row>
    <row r="923" spans="1:12" s="51" customFormat="1" ht="12.75" customHeight="1" x14ac:dyDescent="0.25">
      <c r="A923" s="52"/>
      <c r="B923" s="52"/>
      <c r="C923" s="52"/>
      <c r="D923" s="52"/>
      <c r="E923" s="52"/>
      <c r="F923" s="52"/>
      <c r="G923" s="52"/>
      <c r="H923" s="52"/>
      <c r="I923" s="52"/>
      <c r="J923" s="52"/>
      <c r="K923" s="52"/>
      <c r="L923" s="52"/>
    </row>
    <row r="924" spans="1:12" s="51" customFormat="1" ht="12.75" customHeight="1" x14ac:dyDescent="0.25">
      <c r="A924" s="52"/>
      <c r="B924" s="52"/>
      <c r="C924" s="52"/>
      <c r="D924" s="52"/>
      <c r="E924" s="52"/>
      <c r="F924" s="52"/>
      <c r="G924" s="52"/>
      <c r="H924" s="52"/>
      <c r="I924" s="52"/>
      <c r="J924" s="52"/>
      <c r="K924" s="52"/>
      <c r="L924" s="52"/>
    </row>
    <row r="925" spans="1:12" s="51" customFormat="1" ht="12.75" customHeight="1" thickBot="1" x14ac:dyDescent="0.35">
      <c r="A925" s="208" t="s">
        <v>720</v>
      </c>
      <c r="B925" s="68"/>
      <c r="C925" s="68"/>
      <c r="D925" s="68"/>
      <c r="E925" s="68"/>
      <c r="F925" s="68"/>
      <c r="G925" s="68"/>
      <c r="H925" s="207" t="s">
        <v>780</v>
      </c>
      <c r="I925" s="207" t="s">
        <v>779</v>
      </c>
      <c r="K925" s="89"/>
    </row>
    <row r="926" spans="1:12" s="51" customFormat="1" ht="12.75" customHeight="1" x14ac:dyDescent="0.25">
      <c r="A926" s="63" t="s">
        <v>548</v>
      </c>
      <c r="H926" s="51">
        <v>0</v>
      </c>
      <c r="I926" s="51">
        <v>0</v>
      </c>
      <c r="K926" s="276"/>
    </row>
    <row r="927" spans="1:12" s="51" customFormat="1" ht="12.75" customHeight="1" x14ac:dyDescent="0.25">
      <c r="A927" s="63" t="s">
        <v>549</v>
      </c>
      <c r="H927" s="51">
        <v>0</v>
      </c>
      <c r="I927" s="51">
        <v>0</v>
      </c>
      <c r="K927" s="276"/>
    </row>
    <row r="928" spans="1:12" s="51" customFormat="1" ht="12.75" customHeight="1" x14ac:dyDescent="0.25">
      <c r="A928" s="63" t="s">
        <v>550</v>
      </c>
      <c r="H928" s="51">
        <v>0</v>
      </c>
      <c r="I928" s="51">
        <v>0</v>
      </c>
      <c r="K928" s="276"/>
    </row>
    <row r="929" spans="1:12" s="51" customFormat="1" ht="12.75" customHeight="1" x14ac:dyDescent="0.25">
      <c r="A929" s="63" t="s">
        <v>551</v>
      </c>
      <c r="H929" s="51">
        <v>0</v>
      </c>
      <c r="I929" s="51">
        <v>0</v>
      </c>
      <c r="K929" s="276"/>
    </row>
    <row r="930" spans="1:12" s="51" customFormat="1" ht="12.75" customHeight="1" x14ac:dyDescent="0.25">
      <c r="A930" s="63" t="s">
        <v>552</v>
      </c>
      <c r="H930" s="51">
        <v>0</v>
      </c>
      <c r="I930" s="51">
        <v>0</v>
      </c>
      <c r="K930" s="276"/>
    </row>
    <row r="931" spans="1:12" s="51" customFormat="1" ht="12.75" customHeight="1" x14ac:dyDescent="0.25"/>
    <row r="932" spans="1:12" s="58" customFormat="1" ht="13.5" thickBot="1" x14ac:dyDescent="0.35">
      <c r="A932" s="208" t="s">
        <v>553</v>
      </c>
      <c r="B932" s="179"/>
      <c r="C932" s="179"/>
      <c r="D932" s="179"/>
      <c r="E932" s="179"/>
      <c r="F932" s="179"/>
      <c r="G932" s="179"/>
      <c r="H932" s="207" t="s">
        <v>780</v>
      </c>
      <c r="I932" s="207" t="s">
        <v>779</v>
      </c>
    </row>
    <row r="933" spans="1:12" s="58" customFormat="1" ht="13" x14ac:dyDescent="0.3">
      <c r="A933" s="58" t="s">
        <v>554</v>
      </c>
      <c r="H933" s="125" t="s">
        <v>26</v>
      </c>
      <c r="I933" s="125" t="s">
        <v>26</v>
      </c>
    </row>
    <row r="934" spans="1:12" s="58" customFormat="1" ht="13" x14ac:dyDescent="0.3">
      <c r="A934" s="63" t="s">
        <v>721</v>
      </c>
      <c r="H934" s="125" t="s">
        <v>26</v>
      </c>
      <c r="I934" s="125" t="s">
        <v>26</v>
      </c>
    </row>
    <row r="935" spans="1:12" s="58" customFormat="1" x14ac:dyDescent="0.25">
      <c r="A935" s="58" t="s">
        <v>555</v>
      </c>
      <c r="B935" s="51"/>
      <c r="C935" s="51"/>
      <c r="D935" s="51"/>
      <c r="E935" s="51"/>
      <c r="F935" s="51"/>
      <c r="G935" s="51"/>
      <c r="H935" s="51">
        <v>0</v>
      </c>
      <c r="I935" s="51">
        <v>0</v>
      </c>
      <c r="J935" s="51"/>
    </row>
    <row r="936" spans="1:12" s="58" customFormat="1" x14ac:dyDescent="0.25">
      <c r="A936" s="51"/>
      <c r="B936" s="51"/>
      <c r="C936" s="51"/>
      <c r="D936" s="51"/>
      <c r="E936" s="51"/>
      <c r="F936" s="51"/>
      <c r="G936" s="51"/>
      <c r="H936" s="51"/>
      <c r="I936" s="51"/>
      <c r="J936" s="51"/>
    </row>
    <row r="937" spans="1:12" s="51" customFormat="1" ht="12.75" customHeight="1" x14ac:dyDescent="0.3">
      <c r="A937" s="342" t="s">
        <v>751</v>
      </c>
      <c r="B937" s="342"/>
      <c r="C937" s="342"/>
      <c r="D937" s="52"/>
      <c r="E937" s="271"/>
      <c r="F937" s="271"/>
      <c r="H937" s="271"/>
      <c r="I937" s="285"/>
      <c r="J937" s="52"/>
      <c r="K937" s="52"/>
      <c r="L937" s="52"/>
    </row>
    <row r="938" spans="1:12" s="51" customFormat="1" ht="12.75" customHeight="1" thickBot="1" x14ac:dyDescent="0.35">
      <c r="A938" s="68"/>
      <c r="B938" s="68"/>
      <c r="C938" s="68"/>
      <c r="D938" s="68"/>
      <c r="E938" s="280"/>
      <c r="F938" s="282" t="s">
        <v>556</v>
      </c>
      <c r="G938" s="283"/>
      <c r="H938" s="282" t="s">
        <v>557</v>
      </c>
      <c r="I938" s="282" t="s">
        <v>329</v>
      </c>
      <c r="J938" s="52"/>
      <c r="K938" s="52"/>
      <c r="L938" s="52"/>
    </row>
    <row r="939" spans="1:12" s="51" customFormat="1" ht="12.75" customHeight="1" x14ac:dyDescent="0.25">
      <c r="A939" s="58" t="s">
        <v>722</v>
      </c>
      <c r="B939" s="63"/>
      <c r="C939" s="52"/>
      <c r="D939" s="52"/>
      <c r="E939" s="274"/>
      <c r="F939" s="180">
        <v>0</v>
      </c>
      <c r="H939" s="180">
        <v>0</v>
      </c>
      <c r="I939" s="51">
        <f>SUM(F939:H939)</f>
        <v>0</v>
      </c>
      <c r="J939" s="52"/>
      <c r="K939" s="52"/>
      <c r="L939" s="52"/>
    </row>
    <row r="940" spans="1:12" s="51" customFormat="1" ht="12.75" customHeight="1" x14ac:dyDescent="0.25">
      <c r="A940" s="58" t="s">
        <v>560</v>
      </c>
      <c r="B940" s="52"/>
      <c r="C940" s="52"/>
      <c r="D940" s="52"/>
      <c r="E940" s="272"/>
      <c r="F940" s="51">
        <v>0</v>
      </c>
      <c r="H940" s="51">
        <v>0</v>
      </c>
      <c r="I940" s="51">
        <f>SUM(F940:H940)</f>
        <v>0</v>
      </c>
      <c r="J940" s="52"/>
      <c r="K940" s="52"/>
      <c r="L940" s="52"/>
    </row>
    <row r="941" spans="1:12" s="51" customFormat="1" ht="12.75" customHeight="1" x14ac:dyDescent="0.25">
      <c r="A941" s="58" t="s">
        <v>544</v>
      </c>
      <c r="B941" s="52"/>
      <c r="C941" s="52"/>
      <c r="D941" s="52"/>
      <c r="E941" s="272"/>
      <c r="F941" s="52">
        <v>0</v>
      </c>
      <c r="G941" s="52"/>
      <c r="H941" s="52">
        <v>0</v>
      </c>
      <c r="I941" s="51">
        <f t="shared" ref="I941:I942" si="0">SUM(F941:H941)</f>
        <v>0</v>
      </c>
      <c r="J941" s="52"/>
      <c r="K941" s="52"/>
      <c r="L941" s="52"/>
    </row>
    <row r="942" spans="1:12" s="51" customFormat="1" ht="12.75" customHeight="1" x14ac:dyDescent="0.25">
      <c r="A942" s="58" t="s">
        <v>561</v>
      </c>
      <c r="B942" s="52"/>
      <c r="C942" s="52"/>
      <c r="D942" s="52"/>
      <c r="E942" s="272"/>
      <c r="F942" s="52">
        <v>0</v>
      </c>
      <c r="H942" s="52">
        <v>0</v>
      </c>
      <c r="I942" s="51">
        <f t="shared" si="0"/>
        <v>0</v>
      </c>
      <c r="J942" s="52"/>
      <c r="K942" s="52"/>
      <c r="L942" s="52"/>
    </row>
    <row r="943" spans="1:12" s="51" customFormat="1" ht="12.75" customHeight="1" thickBot="1" x14ac:dyDescent="0.35">
      <c r="A943" s="196" t="s">
        <v>562</v>
      </c>
      <c r="B943" s="83"/>
      <c r="C943" s="83"/>
      <c r="D943" s="83"/>
      <c r="E943" s="161"/>
      <c r="F943" s="151">
        <f>SUM(F939:F942)</f>
        <v>0</v>
      </c>
      <c r="G943" s="151">
        <f t="shared" ref="G943:H943" si="1">SUM(G939:G942)</f>
        <v>0</v>
      </c>
      <c r="H943" s="151">
        <f t="shared" si="1"/>
        <v>0</v>
      </c>
      <c r="I943" s="151">
        <f>SUM(I939:I942)</f>
        <v>0</v>
      </c>
      <c r="J943" s="52"/>
      <c r="K943" s="52"/>
      <c r="L943" s="52"/>
    </row>
    <row r="944" spans="1:12" s="51" customFormat="1" ht="12.75" customHeight="1" x14ac:dyDescent="0.25">
      <c r="A944" s="52"/>
      <c r="B944" s="52"/>
      <c r="C944" s="52"/>
      <c r="D944" s="52"/>
      <c r="E944" s="52"/>
      <c r="F944" s="52"/>
      <c r="H944" s="52"/>
      <c r="I944" s="52"/>
      <c r="J944" s="52"/>
      <c r="K944" s="52"/>
      <c r="L944" s="52"/>
    </row>
    <row r="945" spans="1:12" s="82" customFormat="1" ht="12.75" customHeight="1" x14ac:dyDescent="0.35">
      <c r="A945" s="270" t="s">
        <v>324</v>
      </c>
      <c r="B945" s="295"/>
      <c r="C945" s="295"/>
      <c r="D945" s="52"/>
      <c r="E945" s="271"/>
      <c r="F945" s="271"/>
      <c r="G945" s="51"/>
      <c r="H945" s="271"/>
      <c r="I945" s="66"/>
      <c r="J945" s="368"/>
      <c r="K945" s="368"/>
      <c r="L945" s="368"/>
    </row>
    <row r="946" spans="1:12" s="51" customFormat="1" ht="12.75" customHeight="1" thickBot="1" x14ac:dyDescent="0.35">
      <c r="A946" s="68"/>
      <c r="B946" s="68"/>
      <c r="C946" s="68"/>
      <c r="D946" s="68"/>
      <c r="E946" s="280"/>
      <c r="F946" s="282" t="s">
        <v>556</v>
      </c>
      <c r="G946" s="283"/>
      <c r="H946" s="282" t="s">
        <v>557</v>
      </c>
      <c r="I946" s="282" t="s">
        <v>329</v>
      </c>
      <c r="J946" s="281"/>
      <c r="K946" s="281"/>
      <c r="L946" s="281"/>
    </row>
    <row r="947" spans="1:12" s="51" customFormat="1" ht="12.75" customHeight="1" x14ac:dyDescent="0.25">
      <c r="A947" s="58" t="s">
        <v>559</v>
      </c>
      <c r="B947" s="52"/>
      <c r="C947" s="52"/>
      <c r="D947" s="52"/>
      <c r="E947" s="274"/>
      <c r="F947" s="180">
        <v>0</v>
      </c>
      <c r="H947" s="180">
        <v>0</v>
      </c>
      <c r="I947" s="51">
        <f>SUM(F947:H947)</f>
        <v>0</v>
      </c>
      <c r="J947" s="52"/>
      <c r="K947" s="52"/>
      <c r="L947" s="52"/>
    </row>
    <row r="948" spans="1:12" s="51" customFormat="1" ht="12.75" customHeight="1" x14ac:dyDescent="0.25">
      <c r="A948" s="58" t="s">
        <v>560</v>
      </c>
      <c r="B948" s="52"/>
      <c r="C948" s="52"/>
      <c r="D948" s="52"/>
      <c r="E948" s="272"/>
      <c r="F948" s="51">
        <v>0</v>
      </c>
      <c r="H948" s="51">
        <v>0</v>
      </c>
      <c r="I948" s="51">
        <f>SUM(F948:H948)</f>
        <v>0</v>
      </c>
      <c r="J948" s="52"/>
      <c r="K948" s="52"/>
      <c r="L948" s="52"/>
    </row>
    <row r="949" spans="1:12" s="51" customFormat="1" ht="12.75" customHeight="1" x14ac:dyDescent="0.25">
      <c r="A949" s="58" t="s">
        <v>544</v>
      </c>
      <c r="B949" s="52"/>
      <c r="C949" s="52"/>
      <c r="D949" s="52"/>
      <c r="E949" s="272"/>
      <c r="F949" s="52">
        <v>0</v>
      </c>
      <c r="G949" s="52"/>
      <c r="H949" s="52">
        <v>0</v>
      </c>
      <c r="I949" s="52">
        <f>SUM(F949:H949)</f>
        <v>0</v>
      </c>
      <c r="J949" s="52"/>
      <c r="K949" s="52"/>
      <c r="L949" s="52"/>
    </row>
    <row r="950" spans="1:12" s="51" customFormat="1" ht="12.75" customHeight="1" x14ac:dyDescent="0.25">
      <c r="A950" s="58" t="s">
        <v>561</v>
      </c>
      <c r="B950" s="52"/>
      <c r="C950" s="52"/>
      <c r="D950" s="52"/>
      <c r="E950" s="272"/>
      <c r="F950" s="52">
        <v>0</v>
      </c>
      <c r="H950" s="52">
        <v>0</v>
      </c>
      <c r="I950" s="51">
        <f>SUM(F950:H950)</f>
        <v>0</v>
      </c>
      <c r="J950" s="52"/>
      <c r="K950" s="52"/>
      <c r="L950" s="52"/>
    </row>
    <row r="951" spans="1:12" s="77" customFormat="1" ht="12.75" customHeight="1" thickBot="1" x14ac:dyDescent="0.35">
      <c r="A951" s="196" t="s">
        <v>723</v>
      </c>
      <c r="B951" s="83"/>
      <c r="C951" s="83"/>
      <c r="D951" s="83"/>
      <c r="E951" s="161"/>
      <c r="F951" s="151">
        <f>SUM(F947:H950)</f>
        <v>0</v>
      </c>
      <c r="G951" s="101"/>
      <c r="H951" s="151">
        <f>SUM(H947:I950)</f>
        <v>0</v>
      </c>
      <c r="I951" s="151">
        <f>SUM(I947:J950)</f>
        <v>0</v>
      </c>
      <c r="J951" s="155"/>
      <c r="K951" s="155"/>
      <c r="L951" s="155"/>
    </row>
    <row r="952" spans="1:12" s="77" customFormat="1" ht="12.75" customHeight="1" x14ac:dyDescent="0.35">
      <c r="A952" s="155"/>
      <c r="B952" s="155"/>
      <c r="C952" s="155"/>
      <c r="D952" s="155"/>
      <c r="E952" s="155"/>
      <c r="F952" s="155"/>
      <c r="G952" s="134"/>
      <c r="H952" s="134"/>
      <c r="I952" s="134"/>
      <c r="J952" s="155"/>
      <c r="K952" s="155"/>
      <c r="L952" s="155"/>
    </row>
    <row r="953" spans="1:12" s="182" customFormat="1" ht="14" x14ac:dyDescent="0.3">
      <c r="A953" s="76" t="s">
        <v>751</v>
      </c>
      <c r="B953" s="52"/>
      <c r="C953" s="52"/>
      <c r="D953" s="181"/>
      <c r="E953" s="52"/>
      <c r="F953" s="52"/>
      <c r="G953" s="52"/>
      <c r="H953" s="52"/>
      <c r="I953" s="269" t="s">
        <v>324</v>
      </c>
      <c r="J953" s="52"/>
    </row>
    <row r="954" spans="1:12" s="182" customFormat="1" ht="13.5" thickBot="1" x14ac:dyDescent="0.35">
      <c r="A954" s="207" t="s">
        <v>779</v>
      </c>
      <c r="B954" s="207" t="s">
        <v>780</v>
      </c>
      <c r="C954" s="68"/>
      <c r="D954" s="242" t="s">
        <v>726</v>
      </c>
      <c r="E954" s="68"/>
      <c r="F954" s="68"/>
      <c r="G954" s="68"/>
      <c r="H954" s="207" t="s">
        <v>780</v>
      </c>
      <c r="I954" s="207" t="s">
        <v>779</v>
      </c>
      <c r="J954" s="52"/>
    </row>
    <row r="955" spans="1:12" s="182" customFormat="1" x14ac:dyDescent="0.25">
      <c r="A955" s="166">
        <v>0</v>
      </c>
      <c r="B955" s="166">
        <v>0</v>
      </c>
      <c r="C955" s="52"/>
      <c r="D955" s="243" t="s">
        <v>152</v>
      </c>
      <c r="E955" s="52"/>
      <c r="F955" s="52"/>
      <c r="G955" s="52"/>
      <c r="H955" s="166">
        <v>0</v>
      </c>
      <c r="I955" s="166">
        <v>0</v>
      </c>
      <c r="J955" s="52"/>
    </row>
    <row r="956" spans="1:12" s="182" customFormat="1" x14ac:dyDescent="0.25">
      <c r="A956" s="166">
        <v>0</v>
      </c>
      <c r="B956" s="166">
        <v>0</v>
      </c>
      <c r="C956" s="52"/>
      <c r="D956" s="243" t="s">
        <v>563</v>
      </c>
      <c r="E956" s="52"/>
      <c r="F956" s="52"/>
      <c r="G956" s="52"/>
      <c r="H956" s="166">
        <v>0</v>
      </c>
      <c r="I956" s="166">
        <v>0</v>
      </c>
      <c r="J956" s="52"/>
    </row>
    <row r="957" spans="1:12" s="182" customFormat="1" x14ac:dyDescent="0.25">
      <c r="A957" s="166">
        <v>0</v>
      </c>
      <c r="B957" s="166">
        <v>0</v>
      </c>
      <c r="C957" s="52"/>
      <c r="D957" s="243" t="s">
        <v>564</v>
      </c>
      <c r="E957" s="52"/>
      <c r="F957" s="52"/>
      <c r="G957" s="52"/>
      <c r="H957" s="166">
        <v>0</v>
      </c>
      <c r="I957" s="166">
        <v>0</v>
      </c>
      <c r="J957" s="52"/>
    </row>
    <row r="958" spans="1:12" s="182" customFormat="1" x14ac:dyDescent="0.25">
      <c r="A958" s="166">
        <v>0</v>
      </c>
      <c r="B958" s="166">
        <v>0</v>
      </c>
      <c r="C958" s="52"/>
      <c r="D958" s="244" t="s">
        <v>565</v>
      </c>
      <c r="E958" s="52"/>
      <c r="F958" s="52"/>
      <c r="G958" s="52"/>
      <c r="H958" s="166">
        <v>0</v>
      </c>
      <c r="I958" s="166">
        <v>0</v>
      </c>
      <c r="J958" s="52"/>
    </row>
    <row r="959" spans="1:12" s="182" customFormat="1" ht="13.5" thickBot="1" x14ac:dyDescent="0.35">
      <c r="A959" s="183">
        <f>SUM(A955:A958)</f>
        <v>0</v>
      </c>
      <c r="B959" s="183">
        <f>SUM(B955:B958)</f>
        <v>0</v>
      </c>
      <c r="C959" s="83"/>
      <c r="D959" s="245" t="s">
        <v>329</v>
      </c>
      <c r="E959" s="83"/>
      <c r="F959" s="83"/>
      <c r="G959" s="83"/>
      <c r="H959" s="183">
        <f>SUM(H955:H958)</f>
        <v>0</v>
      </c>
      <c r="I959" s="183">
        <f>SUM(I955:I958)</f>
        <v>0</v>
      </c>
      <c r="J959" s="52"/>
    </row>
    <row r="960" spans="1:12" s="58" customFormat="1" ht="13" x14ac:dyDescent="0.3">
      <c r="A960" s="184"/>
      <c r="F960" s="125"/>
      <c r="G960" s="125"/>
    </row>
    <row r="961" spans="1:11" s="51" customFormat="1" ht="12.75" customHeight="1" x14ac:dyDescent="0.25"/>
    <row r="962" spans="1:11" s="74" customFormat="1" ht="16.5" x14ac:dyDescent="0.35">
      <c r="A962" s="73" t="s">
        <v>57</v>
      </c>
      <c r="B962" s="200" t="s">
        <v>187</v>
      </c>
    </row>
    <row r="963" spans="1:11" s="77" customFormat="1" ht="12.75" customHeight="1" x14ac:dyDescent="0.3">
      <c r="A963" s="76"/>
      <c r="B963" s="76"/>
    </row>
    <row r="964" spans="1:11" s="77" customFormat="1" ht="12.75" customHeight="1" x14ac:dyDescent="0.3">
      <c r="A964" s="76" t="s">
        <v>751</v>
      </c>
      <c r="B964" s="51"/>
      <c r="D964" s="246" t="s">
        <v>569</v>
      </c>
      <c r="H964" s="51"/>
      <c r="I964" s="269" t="s">
        <v>324</v>
      </c>
    </row>
    <row r="965" spans="1:11" s="51" customFormat="1" ht="12.75" customHeight="1" thickBot="1" x14ac:dyDescent="0.35">
      <c r="A965" s="207" t="s">
        <v>779</v>
      </c>
      <c r="B965" s="207" t="s">
        <v>780</v>
      </c>
      <c r="C965" s="68"/>
      <c r="D965" s="224" t="s">
        <v>570</v>
      </c>
      <c r="E965" s="68"/>
      <c r="F965" s="68"/>
      <c r="G965" s="68"/>
      <c r="H965" s="207" t="s">
        <v>780</v>
      </c>
      <c r="I965" s="207" t="s">
        <v>779</v>
      </c>
      <c r="K965" s="272"/>
    </row>
    <row r="966" spans="1:11" s="51" customFormat="1" ht="12.75" customHeight="1" x14ac:dyDescent="0.25">
      <c r="A966" s="51">
        <v>0</v>
      </c>
      <c r="B966" s="51">
        <v>0</v>
      </c>
      <c r="D966" s="201" t="s">
        <v>566</v>
      </c>
      <c r="H966" s="51">
        <v>0</v>
      </c>
      <c r="I966" s="51">
        <v>0</v>
      </c>
      <c r="K966" s="52"/>
    </row>
    <row r="967" spans="1:11" s="51" customFormat="1" ht="12.75" customHeight="1" x14ac:dyDescent="0.25">
      <c r="A967" s="51">
        <v>0</v>
      </c>
      <c r="B967" s="51">
        <v>0</v>
      </c>
      <c r="D967" s="201" t="s">
        <v>152</v>
      </c>
      <c r="H967" s="51">
        <v>0</v>
      </c>
      <c r="I967" s="51">
        <v>0</v>
      </c>
      <c r="K967" s="52"/>
    </row>
    <row r="968" spans="1:11" s="51" customFormat="1" ht="12.75" customHeight="1" x14ac:dyDescent="0.25">
      <c r="A968" s="51">
        <v>0</v>
      </c>
      <c r="B968" s="51">
        <v>0</v>
      </c>
      <c r="D968" s="201" t="s">
        <v>567</v>
      </c>
      <c r="H968" s="51">
        <v>0</v>
      </c>
      <c r="I968" s="51">
        <v>0</v>
      </c>
      <c r="K968" s="52"/>
    </row>
    <row r="969" spans="1:11" s="51" customFormat="1" ht="12.75" customHeight="1" x14ac:dyDescent="0.25">
      <c r="A969" s="108">
        <v>0</v>
      </c>
      <c r="B969" s="108">
        <v>0</v>
      </c>
      <c r="D969" s="201" t="s">
        <v>187</v>
      </c>
      <c r="E969" s="108"/>
      <c r="F969" s="108"/>
      <c r="H969" s="108">
        <v>0</v>
      </c>
      <c r="I969" s="108">
        <v>0</v>
      </c>
      <c r="K969" s="52"/>
    </row>
    <row r="970" spans="1:11" s="51" customFormat="1" ht="12.75" customHeight="1" thickBot="1" x14ac:dyDescent="0.35">
      <c r="A970" s="83">
        <f>SUM(A966:A969)</f>
        <v>0</v>
      </c>
      <c r="B970" s="83">
        <f>SUM(B966:B969)</f>
        <v>0</v>
      </c>
      <c r="C970" s="83"/>
      <c r="D970" s="209" t="s">
        <v>568</v>
      </c>
      <c r="E970" s="83"/>
      <c r="F970" s="83"/>
      <c r="G970" s="83"/>
      <c r="H970" s="83">
        <f>SUM(H966:H969)</f>
        <v>0</v>
      </c>
      <c r="I970" s="83">
        <f>SUM(I966:I969)</f>
        <v>0</v>
      </c>
      <c r="K970" s="52"/>
    </row>
    <row r="971" spans="1:11" s="51" customFormat="1" ht="12.75" customHeight="1" x14ac:dyDescent="0.25"/>
    <row r="972" spans="1:11" s="51" customFormat="1" ht="12.75" customHeight="1" x14ac:dyDescent="0.25"/>
    <row r="973" spans="1:11" s="74" customFormat="1" ht="16.5" x14ac:dyDescent="0.35">
      <c r="A973" s="185" t="s">
        <v>58</v>
      </c>
      <c r="B973" s="200" t="s">
        <v>616</v>
      </c>
    </row>
    <row r="974" spans="1:11" s="77" customFormat="1" ht="12.75" customHeight="1" x14ac:dyDescent="0.3">
      <c r="A974" s="76"/>
      <c r="B974" s="76"/>
    </row>
    <row r="975" spans="1:11" s="77" customFormat="1" ht="12.75" customHeight="1" x14ac:dyDescent="0.3">
      <c r="A975" s="330" t="s">
        <v>751</v>
      </c>
      <c r="B975" s="330"/>
      <c r="C975" s="330"/>
      <c r="D975" s="50"/>
      <c r="E975" s="50"/>
      <c r="F975" s="50"/>
      <c r="G975" s="281"/>
      <c r="H975" s="331" t="s">
        <v>324</v>
      </c>
      <c r="I975" s="331"/>
      <c r="J975" s="52"/>
      <c r="K975" s="52"/>
    </row>
    <row r="976" spans="1:11" s="51" customFormat="1" ht="12.75" customHeight="1" thickBot="1" x14ac:dyDescent="0.35">
      <c r="A976" s="207" t="s">
        <v>779</v>
      </c>
      <c r="B976" s="207" t="s">
        <v>780</v>
      </c>
      <c r="C976" s="68"/>
      <c r="D976" s="208" t="s">
        <v>612</v>
      </c>
      <c r="E976" s="68"/>
      <c r="F976" s="68"/>
      <c r="G976" s="68"/>
      <c r="H976" s="207" t="s">
        <v>780</v>
      </c>
      <c r="I976" s="207" t="s">
        <v>779</v>
      </c>
      <c r="K976" s="296"/>
    </row>
    <row r="977" spans="1:11" s="51" customFormat="1" ht="12.75" customHeight="1" x14ac:dyDescent="0.3">
      <c r="A977" s="51">
        <v>0</v>
      </c>
      <c r="B977" s="51">
        <v>0</v>
      </c>
      <c r="D977" s="221" t="s">
        <v>613</v>
      </c>
      <c r="H977" s="51">
        <v>0</v>
      </c>
      <c r="I977" s="51">
        <v>0</v>
      </c>
      <c r="K977" s="52"/>
    </row>
    <row r="978" spans="1:11" s="51" customFormat="1" ht="12.75" customHeight="1" x14ac:dyDescent="0.3">
      <c r="A978" s="51">
        <v>0</v>
      </c>
      <c r="B978" s="51">
        <v>0</v>
      </c>
      <c r="D978" s="221" t="s">
        <v>614</v>
      </c>
      <c r="H978" s="51">
        <v>0</v>
      </c>
      <c r="I978" s="51">
        <v>0</v>
      </c>
      <c r="K978" s="52"/>
    </row>
    <row r="979" spans="1:11" s="51" customFormat="1" ht="12.75" customHeight="1" x14ac:dyDescent="0.3">
      <c r="A979" s="108">
        <v>0</v>
      </c>
      <c r="B979" s="108">
        <v>0</v>
      </c>
      <c r="D979" s="221" t="s">
        <v>615</v>
      </c>
      <c r="E979" s="108"/>
      <c r="F979" s="108"/>
      <c r="H979" s="108">
        <v>0</v>
      </c>
      <c r="I979" s="108">
        <v>0</v>
      </c>
      <c r="K979" s="52"/>
    </row>
    <row r="980" spans="1:11" s="51" customFormat="1" ht="12.75" customHeight="1" thickBot="1" x14ac:dyDescent="0.35">
      <c r="A980" s="83">
        <f>SUM(A977:A979)</f>
        <v>0</v>
      </c>
      <c r="B980" s="83">
        <f>SUM(B977:B979)</f>
        <v>0</v>
      </c>
      <c r="C980" s="83"/>
      <c r="D980" s="209" t="s">
        <v>329</v>
      </c>
      <c r="E980" s="83"/>
      <c r="F980" s="83"/>
      <c r="G980" s="83"/>
      <c r="H980" s="83">
        <f>SUM(H977:H979)</f>
        <v>0</v>
      </c>
      <c r="I980" s="83">
        <f>SUM(I977:I979)</f>
        <v>0</v>
      </c>
      <c r="K980" s="52"/>
    </row>
    <row r="981" spans="1:11" s="51" customFormat="1" ht="12.75" customHeight="1" x14ac:dyDescent="0.25"/>
    <row r="982" spans="1:11" s="51" customFormat="1" ht="12.75" customHeight="1" x14ac:dyDescent="0.25"/>
    <row r="983" spans="1:11" s="51" customFormat="1" ht="12.75" customHeight="1" x14ac:dyDescent="0.25"/>
    <row r="984" spans="1:11" s="51" customFormat="1" ht="18.75" customHeight="1" x14ac:dyDescent="0.35">
      <c r="A984" s="73" t="s">
        <v>777</v>
      </c>
      <c r="B984" s="73" t="s">
        <v>743</v>
      </c>
      <c r="C984" s="73"/>
      <c r="D984" s="74"/>
      <c r="E984" s="74"/>
      <c r="F984" s="58"/>
      <c r="G984" s="58"/>
      <c r="H984" s="58"/>
      <c r="I984" s="58"/>
    </row>
    <row r="985" spans="1:11" s="51" customFormat="1" ht="12.75" customHeight="1" x14ac:dyDescent="0.25">
      <c r="A985" s="58"/>
      <c r="B985" s="58"/>
      <c r="C985" s="58"/>
      <c r="D985" s="58"/>
      <c r="E985" s="58"/>
      <c r="F985" s="58"/>
      <c r="G985" s="58"/>
      <c r="H985" s="58"/>
      <c r="I985" s="58"/>
    </row>
    <row r="986" spans="1:11" s="51" customFormat="1" ht="12.75" customHeight="1" x14ac:dyDescent="0.35">
      <c r="A986" s="202" t="s">
        <v>743</v>
      </c>
      <c r="B986" s="58"/>
      <c r="C986" s="58"/>
      <c r="D986" s="58"/>
      <c r="E986" s="58"/>
      <c r="F986" s="58"/>
      <c r="G986" s="58"/>
      <c r="H986" s="58"/>
      <c r="I986" s="74"/>
    </row>
    <row r="987" spans="1:11" s="51" customFormat="1" ht="12.75" customHeight="1" x14ac:dyDescent="0.25">
      <c r="A987" s="58"/>
      <c r="B987" s="58"/>
      <c r="C987" s="58"/>
      <c r="D987" s="58"/>
      <c r="E987" s="58"/>
      <c r="F987" s="58"/>
      <c r="G987" s="58"/>
      <c r="H987" s="58"/>
      <c r="I987" s="58"/>
    </row>
    <row r="988" spans="1:11" s="51" customFormat="1" ht="12.75" customHeight="1" x14ac:dyDescent="0.3">
      <c r="A988" s="58"/>
      <c r="B988" s="58"/>
      <c r="C988" s="58"/>
      <c r="D988" s="370" t="s">
        <v>738</v>
      </c>
      <c r="E988" s="327" t="s">
        <v>745</v>
      </c>
      <c r="F988" s="327"/>
      <c r="G988" s="263"/>
      <c r="H988" s="372" t="s">
        <v>770</v>
      </c>
      <c r="I988" s="372"/>
    </row>
    <row r="989" spans="1:11" s="51" customFormat="1" ht="12.75" customHeight="1" thickBot="1" x14ac:dyDescent="0.35">
      <c r="A989" s="208" t="s">
        <v>737</v>
      </c>
      <c r="B989" s="179"/>
      <c r="C989" s="179"/>
      <c r="D989" s="371"/>
      <c r="E989" s="207" t="s">
        <v>780</v>
      </c>
      <c r="F989" s="207" t="s">
        <v>779</v>
      </c>
      <c r="G989" s="207"/>
      <c r="H989" s="207" t="s">
        <v>780</v>
      </c>
      <c r="I989" s="207" t="s">
        <v>779</v>
      </c>
    </row>
    <row r="990" spans="1:11" s="51" customFormat="1" ht="12.75" customHeight="1" x14ac:dyDescent="0.3">
      <c r="A990" s="62" t="s">
        <v>516</v>
      </c>
      <c r="B990" s="58"/>
      <c r="C990" s="58"/>
      <c r="D990" s="63" t="s">
        <v>729</v>
      </c>
      <c r="E990" s="58">
        <v>0</v>
      </c>
      <c r="F990" s="58">
        <v>0</v>
      </c>
      <c r="G990" s="58"/>
      <c r="H990" s="58">
        <v>0</v>
      </c>
      <c r="I990" s="58">
        <v>0</v>
      </c>
    </row>
    <row r="991" spans="1:11" s="51" customFormat="1" ht="12.75" customHeight="1" x14ac:dyDescent="0.3">
      <c r="A991" s="62" t="s">
        <v>516</v>
      </c>
      <c r="B991" s="58"/>
      <c r="C991" s="58"/>
      <c r="D991" s="63" t="s">
        <v>729</v>
      </c>
      <c r="E991" s="58">
        <v>0</v>
      </c>
      <c r="F991" s="58">
        <v>0</v>
      </c>
      <c r="G991" s="58"/>
      <c r="H991" s="58">
        <v>0</v>
      </c>
      <c r="I991" s="58">
        <v>0</v>
      </c>
    </row>
    <row r="992" spans="1:11" s="51" customFormat="1" ht="12.75" customHeight="1" x14ac:dyDescent="0.3">
      <c r="A992" s="62" t="s">
        <v>516</v>
      </c>
      <c r="B992" s="188"/>
      <c r="C992" s="182"/>
      <c r="D992" s="63" t="s">
        <v>729</v>
      </c>
      <c r="E992" s="188">
        <v>0</v>
      </c>
      <c r="F992" s="188">
        <v>0</v>
      </c>
      <c r="G992" s="188"/>
      <c r="H992" s="188">
        <v>0</v>
      </c>
      <c r="I992" s="188">
        <v>0</v>
      </c>
    </row>
    <row r="993" spans="1:9" s="51" customFormat="1" ht="12.75" customHeight="1" thickBot="1" x14ac:dyDescent="0.35">
      <c r="A993" s="196" t="s">
        <v>329</v>
      </c>
      <c r="B993" s="196"/>
      <c r="C993" s="196"/>
      <c r="D993" s="196"/>
      <c r="E993" s="196">
        <f>SUM(E990:E992)</f>
        <v>0</v>
      </c>
      <c r="F993" s="196">
        <f>SUM(F990:F992)</f>
        <v>0</v>
      </c>
      <c r="G993" s="196"/>
      <c r="H993" s="196">
        <f>SUM(H990:H992)</f>
        <v>0</v>
      </c>
      <c r="I993" s="196">
        <f>SUM(I990:I992)</f>
        <v>0</v>
      </c>
    </row>
    <row r="994" spans="1:9" s="51" customFormat="1" ht="12.75" customHeight="1" x14ac:dyDescent="0.25">
      <c r="A994" s="58"/>
      <c r="B994" s="58"/>
      <c r="C994" s="58"/>
      <c r="D994" s="58"/>
      <c r="E994" s="58"/>
      <c r="F994" s="58"/>
      <c r="G994" s="58"/>
      <c r="H994" s="58"/>
      <c r="I994" s="58"/>
    </row>
    <row r="995" spans="1:9" s="51" customFormat="1" ht="12.75" customHeight="1" x14ac:dyDescent="0.3">
      <c r="A995" s="58"/>
      <c r="B995" s="58"/>
      <c r="C995" s="58"/>
      <c r="D995" s="370" t="s">
        <v>738</v>
      </c>
      <c r="E995" s="327" t="s">
        <v>193</v>
      </c>
      <c r="F995" s="327"/>
      <c r="G995" s="285"/>
      <c r="H995" s="372" t="s">
        <v>769</v>
      </c>
      <c r="I995" s="372"/>
    </row>
    <row r="996" spans="1:9" s="51" customFormat="1" ht="12.75" customHeight="1" thickBot="1" x14ac:dyDescent="0.35">
      <c r="A996" s="208" t="s">
        <v>737</v>
      </c>
      <c r="B996" s="179"/>
      <c r="C996" s="179"/>
      <c r="D996" s="371"/>
      <c r="E996" s="207" t="s">
        <v>780</v>
      </c>
      <c r="F996" s="207" t="s">
        <v>779</v>
      </c>
      <c r="G996" s="207"/>
      <c r="H996" s="207" t="s">
        <v>780</v>
      </c>
      <c r="I996" s="207" t="s">
        <v>779</v>
      </c>
    </row>
    <row r="997" spans="1:9" s="51" customFormat="1" ht="12.75" customHeight="1" x14ac:dyDescent="0.3">
      <c r="A997" s="62" t="s">
        <v>516</v>
      </c>
      <c r="B997" s="58"/>
      <c r="C997" s="58"/>
      <c r="D997" s="63" t="s">
        <v>729</v>
      </c>
      <c r="E997" s="58">
        <v>0</v>
      </c>
      <c r="F997" s="58">
        <v>0</v>
      </c>
      <c r="G997" s="58"/>
      <c r="H997" s="58">
        <v>0</v>
      </c>
      <c r="I997" s="58">
        <v>0</v>
      </c>
    </row>
    <row r="998" spans="1:9" s="51" customFormat="1" ht="12.75" customHeight="1" x14ac:dyDescent="0.3">
      <c r="A998" s="62" t="s">
        <v>516</v>
      </c>
      <c r="B998" s="58"/>
      <c r="C998" s="58"/>
      <c r="D998" s="63" t="s">
        <v>729</v>
      </c>
      <c r="E998" s="58">
        <v>0</v>
      </c>
      <c r="F998" s="58">
        <v>0</v>
      </c>
      <c r="G998" s="58"/>
      <c r="H998" s="58">
        <v>0</v>
      </c>
      <c r="I998" s="58">
        <v>0</v>
      </c>
    </row>
    <row r="999" spans="1:9" s="51" customFormat="1" ht="12.75" customHeight="1" x14ac:dyDescent="0.3">
      <c r="A999" s="62" t="s">
        <v>516</v>
      </c>
      <c r="B999" s="188"/>
      <c r="C999" s="182"/>
      <c r="D999" s="63" t="s">
        <v>729</v>
      </c>
      <c r="E999" s="188">
        <v>0</v>
      </c>
      <c r="F999" s="188">
        <v>0</v>
      </c>
      <c r="G999" s="188"/>
      <c r="H999" s="188">
        <v>0</v>
      </c>
      <c r="I999" s="188">
        <v>0</v>
      </c>
    </row>
    <row r="1000" spans="1:9" s="51" customFormat="1" ht="12.75" customHeight="1" thickBot="1" x14ac:dyDescent="0.35">
      <c r="A1000" s="196" t="s">
        <v>329</v>
      </c>
      <c r="B1000" s="196"/>
      <c r="C1000" s="196"/>
      <c r="D1000" s="196"/>
      <c r="E1000" s="196">
        <f>SUM(E997:E999)</f>
        <v>0</v>
      </c>
      <c r="F1000" s="196">
        <f>SUM(F997:F999)</f>
        <v>0</v>
      </c>
      <c r="G1000" s="196"/>
      <c r="H1000" s="196">
        <f>SUM(H997:H999)</f>
        <v>0</v>
      </c>
      <c r="I1000" s="196">
        <f>SUM(I997:I999)</f>
        <v>0</v>
      </c>
    </row>
    <row r="1001" spans="1:9" s="51" customFormat="1" ht="12.75" customHeight="1" x14ac:dyDescent="0.25"/>
    <row r="1002" spans="1:9" s="51" customFormat="1" ht="12.75" customHeight="1" x14ac:dyDescent="0.3">
      <c r="A1002" s="202" t="s">
        <v>746</v>
      </c>
    </row>
    <row r="1003" spans="1:9" s="51" customFormat="1" ht="12.75" customHeight="1" x14ac:dyDescent="0.25"/>
    <row r="1004" spans="1:9" s="51" customFormat="1" ht="12.75" customHeight="1" x14ac:dyDescent="0.25"/>
    <row r="1005" spans="1:9" s="51" customFormat="1" ht="12.75" customHeight="1" x14ac:dyDescent="0.25"/>
    <row r="1006" spans="1:9" s="51" customFormat="1" ht="12.75" customHeight="1" x14ac:dyDescent="0.25"/>
    <row r="1007" spans="1:9" s="74" customFormat="1" ht="16.5" x14ac:dyDescent="0.35">
      <c r="A1007" s="73" t="s">
        <v>73</v>
      </c>
      <c r="B1007" s="200" t="s">
        <v>617</v>
      </c>
      <c r="D1007" s="73"/>
      <c r="E1007" s="73"/>
      <c r="F1007" s="73"/>
    </row>
    <row r="1008" spans="1:9" s="77" customFormat="1" ht="12.75" customHeight="1" x14ac:dyDescent="0.35">
      <c r="A1008" s="76"/>
      <c r="B1008" s="76"/>
      <c r="D1008" s="162"/>
      <c r="E1008" s="162"/>
      <c r="F1008" s="162"/>
      <c r="G1008" s="163"/>
      <c r="H1008" s="163"/>
      <c r="I1008" s="163"/>
    </row>
    <row r="1009" spans="1:11" s="77" customFormat="1" ht="12.75" customHeight="1" x14ac:dyDescent="0.3">
      <c r="A1009" s="330" t="s">
        <v>751</v>
      </c>
      <c r="B1009" s="330"/>
      <c r="C1009" s="330"/>
      <c r="D1009" s="50"/>
      <c r="E1009" s="50"/>
      <c r="F1009" s="50"/>
      <c r="G1009" s="281"/>
      <c r="H1009" s="331" t="s">
        <v>324</v>
      </c>
      <c r="I1009" s="331"/>
      <c r="J1009" s="52"/>
      <c r="K1009" s="52"/>
    </row>
    <row r="1010" spans="1:11" s="51" customFormat="1" ht="12.75" customHeight="1" thickBot="1" x14ac:dyDescent="0.35">
      <c r="A1010" s="207" t="s">
        <v>779</v>
      </c>
      <c r="B1010" s="207" t="s">
        <v>780</v>
      </c>
      <c r="C1010" s="68"/>
      <c r="D1010" s="224" t="s">
        <v>618</v>
      </c>
      <c r="E1010" s="96"/>
      <c r="F1010" s="96"/>
      <c r="G1010" s="68"/>
      <c r="H1010" s="207" t="s">
        <v>780</v>
      </c>
      <c r="I1010" s="207" t="s">
        <v>779</v>
      </c>
      <c r="K1010" s="296"/>
    </row>
    <row r="1011" spans="1:11" s="51" customFormat="1" ht="12.75" customHeight="1" x14ac:dyDescent="0.3">
      <c r="A1011" s="52">
        <v>0</v>
      </c>
      <c r="B1011" s="52">
        <v>0</v>
      </c>
      <c r="D1011" s="201" t="s">
        <v>619</v>
      </c>
      <c r="E1011" s="295"/>
      <c r="F1011" s="295"/>
      <c r="H1011" s="52">
        <v>0</v>
      </c>
      <c r="I1011" s="52">
        <v>0</v>
      </c>
      <c r="K1011" s="52"/>
    </row>
    <row r="1012" spans="1:11" s="82" customFormat="1" ht="12.75" customHeight="1" x14ac:dyDescent="0.25">
      <c r="A1012" s="51">
        <v>0</v>
      </c>
      <c r="B1012" s="51">
        <v>0</v>
      </c>
      <c r="D1012" s="201" t="s">
        <v>620</v>
      </c>
      <c r="E1012" s="51"/>
      <c r="F1012" s="51"/>
      <c r="H1012" s="82">
        <v>0</v>
      </c>
      <c r="I1012" s="82">
        <v>0</v>
      </c>
      <c r="K1012" s="85"/>
    </row>
    <row r="1013" spans="1:11" s="82" customFormat="1" ht="12.75" customHeight="1" x14ac:dyDescent="0.25">
      <c r="A1013" s="82">
        <v>0</v>
      </c>
      <c r="B1013" s="82">
        <v>0</v>
      </c>
      <c r="D1013" s="201" t="s">
        <v>567</v>
      </c>
      <c r="H1013" s="82">
        <v>0</v>
      </c>
      <c r="I1013" s="82">
        <v>0</v>
      </c>
      <c r="K1013" s="85"/>
    </row>
    <row r="1014" spans="1:11" s="82" customFormat="1" ht="12.75" customHeight="1" x14ac:dyDescent="0.25">
      <c r="A1014" s="189">
        <v>0</v>
      </c>
      <c r="B1014" s="189">
        <v>0</v>
      </c>
      <c r="D1014" s="201" t="s">
        <v>621</v>
      </c>
      <c r="E1014" s="189"/>
      <c r="F1014" s="189"/>
      <c r="H1014" s="189">
        <v>0</v>
      </c>
      <c r="I1014" s="189">
        <v>0</v>
      </c>
      <c r="K1014" s="85"/>
    </row>
    <row r="1015" spans="1:11" s="82" customFormat="1" ht="12.75" customHeight="1" thickBot="1" x14ac:dyDescent="0.4">
      <c r="A1015" s="79">
        <f>SUM(A1011:A1014)</f>
        <v>0</v>
      </c>
      <c r="B1015" s="79">
        <f>SUM(B1011:B1014)</f>
        <v>0</v>
      </c>
      <c r="C1015" s="79"/>
      <c r="D1015" s="209" t="s">
        <v>329</v>
      </c>
      <c r="E1015" s="190"/>
      <c r="F1015" s="190"/>
      <c r="G1015" s="79"/>
      <c r="H1015" s="79">
        <f>SUM(H1011:H1014)</f>
        <v>0</v>
      </c>
      <c r="I1015" s="79">
        <f>SUM(I1011:I1014)</f>
        <v>0</v>
      </c>
      <c r="K1015" s="85"/>
    </row>
    <row r="1016" spans="1:11" s="77" customFormat="1" ht="12.75" customHeight="1" x14ac:dyDescent="0.35">
      <c r="A1016" s="82"/>
      <c r="B1016" s="82"/>
      <c r="C1016" s="82"/>
      <c r="D1016" s="163"/>
      <c r="E1016" s="163"/>
      <c r="F1016" s="163"/>
      <c r="H1016" s="163"/>
      <c r="I1016" s="163"/>
      <c r="K1016" s="155"/>
    </row>
    <row r="1017" spans="1:11" s="77" customFormat="1" ht="12.75" customHeight="1" x14ac:dyDescent="0.35">
      <c r="A1017" s="330" t="s">
        <v>751</v>
      </c>
      <c r="B1017" s="330"/>
      <c r="C1017" s="330"/>
      <c r="D1017" s="60"/>
      <c r="E1017" s="163"/>
      <c r="F1017" s="163"/>
      <c r="H1017" s="331" t="s">
        <v>324</v>
      </c>
      <c r="I1017" s="331"/>
    </row>
    <row r="1018" spans="1:11" s="77" customFormat="1" ht="12.75" customHeight="1" thickBot="1" x14ac:dyDescent="0.4">
      <c r="A1018" s="207" t="s">
        <v>779</v>
      </c>
      <c r="B1018" s="207" t="s">
        <v>780</v>
      </c>
      <c r="C1018" s="68"/>
      <c r="D1018" s="224" t="s">
        <v>622</v>
      </c>
      <c r="E1018" s="191"/>
      <c r="F1018" s="191"/>
      <c r="G1018" s="136"/>
      <c r="H1018" s="207" t="s">
        <v>780</v>
      </c>
      <c r="I1018" s="207" t="s">
        <v>779</v>
      </c>
    </row>
    <row r="1019" spans="1:11" s="77" customFormat="1" ht="12.75" customHeight="1" x14ac:dyDescent="0.35">
      <c r="A1019" s="77">
        <v>0</v>
      </c>
      <c r="B1019" s="77">
        <v>0</v>
      </c>
      <c r="D1019" s="201" t="s">
        <v>623</v>
      </c>
      <c r="E1019" s="163"/>
      <c r="F1019" s="163"/>
      <c r="H1019" s="77">
        <v>0</v>
      </c>
      <c r="I1019" s="77">
        <v>0</v>
      </c>
      <c r="K1019" s="155"/>
    </row>
    <row r="1020" spans="1:11" s="77" customFormat="1" ht="12.75" customHeight="1" x14ac:dyDescent="0.35">
      <c r="A1020" s="77">
        <v>0</v>
      </c>
      <c r="B1020" s="77">
        <v>0</v>
      </c>
      <c r="D1020" s="201" t="s">
        <v>404</v>
      </c>
      <c r="E1020" s="163"/>
      <c r="F1020" s="163"/>
      <c r="H1020" s="77">
        <v>0</v>
      </c>
      <c r="I1020" s="77">
        <v>0</v>
      </c>
      <c r="K1020" s="155"/>
    </row>
    <row r="1021" spans="1:11" s="77" customFormat="1" ht="12.75" customHeight="1" x14ac:dyDescent="0.25">
      <c r="A1021" s="192">
        <v>0</v>
      </c>
      <c r="B1021" s="192">
        <v>0</v>
      </c>
      <c r="D1021" s="201" t="s">
        <v>558</v>
      </c>
      <c r="E1021" s="192"/>
      <c r="F1021" s="192"/>
      <c r="H1021" s="192">
        <v>0</v>
      </c>
      <c r="I1021" s="192">
        <v>0</v>
      </c>
      <c r="K1021" s="155"/>
    </row>
    <row r="1022" spans="1:11" s="77" customFormat="1" ht="12.75" customHeight="1" thickBot="1" x14ac:dyDescent="0.35">
      <c r="A1022" s="193">
        <f>SUM(A1019:A1021)</f>
        <v>0</v>
      </c>
      <c r="B1022" s="193">
        <f>SUM(B1019:B1021)</f>
        <v>0</v>
      </c>
      <c r="C1022" s="193"/>
      <c r="D1022" s="209" t="s">
        <v>329</v>
      </c>
      <c r="E1022" s="193"/>
      <c r="F1022" s="193"/>
      <c r="G1022" s="193"/>
      <c r="H1022" s="193">
        <f>SUM(H1019:H1021)</f>
        <v>0</v>
      </c>
      <c r="I1022" s="193">
        <f>SUM(I1019:I1021)</f>
        <v>0</v>
      </c>
      <c r="K1022" s="155"/>
    </row>
    <row r="1023" spans="1:11" s="77" customFormat="1" ht="12.75" customHeight="1" x14ac:dyDescent="0.25">
      <c r="K1023" s="155"/>
    </row>
    <row r="1024" spans="1:11" s="77" customFormat="1" ht="12.75" customHeight="1" x14ac:dyDescent="0.35">
      <c r="A1024" s="330" t="s">
        <v>751</v>
      </c>
      <c r="B1024" s="330"/>
      <c r="C1024" s="330"/>
      <c r="D1024" s="60"/>
      <c r="E1024" s="163"/>
      <c r="F1024" s="163"/>
      <c r="H1024" s="331" t="s">
        <v>324</v>
      </c>
      <c r="I1024" s="331"/>
      <c r="K1024" s="155"/>
    </row>
    <row r="1025" spans="1:12" s="77" customFormat="1" ht="12.75" customHeight="1" thickBot="1" x14ac:dyDescent="0.4">
      <c r="A1025" s="207" t="s">
        <v>779</v>
      </c>
      <c r="B1025" s="207" t="s">
        <v>780</v>
      </c>
      <c r="C1025" s="68"/>
      <c r="D1025" s="208" t="s">
        <v>624</v>
      </c>
      <c r="E1025" s="191"/>
      <c r="F1025" s="191"/>
      <c r="G1025" s="136"/>
      <c r="H1025" s="207" t="s">
        <v>780</v>
      </c>
      <c r="I1025" s="207" t="s">
        <v>779</v>
      </c>
      <c r="K1025" s="155"/>
    </row>
    <row r="1026" spans="1:12" s="77" customFormat="1" ht="12.75" customHeight="1" x14ac:dyDescent="0.25">
      <c r="A1026" s="155">
        <v>0</v>
      </c>
      <c r="B1026" s="155">
        <v>0</v>
      </c>
      <c r="C1026" s="155"/>
      <c r="D1026" s="182" t="s">
        <v>624</v>
      </c>
      <c r="E1026" s="155"/>
      <c r="F1026" s="155"/>
      <c r="G1026" s="155"/>
      <c r="H1026" s="155">
        <v>0</v>
      </c>
      <c r="I1026" s="155">
        <v>0</v>
      </c>
      <c r="K1026" s="155"/>
    </row>
    <row r="1027" spans="1:12" s="77" customFormat="1" ht="12.75" customHeight="1" x14ac:dyDescent="0.25">
      <c r="A1027" s="155"/>
      <c r="B1027" s="155"/>
      <c r="C1027" s="155"/>
      <c r="D1027" s="155"/>
      <c r="E1027" s="155"/>
      <c r="F1027" s="155"/>
      <c r="G1027" s="155"/>
      <c r="H1027" s="155"/>
      <c r="I1027" s="155"/>
      <c r="J1027" s="155"/>
      <c r="K1027" s="155"/>
      <c r="L1027" s="155"/>
    </row>
    <row r="1028" spans="1:12" s="77" customFormat="1" ht="12.75" customHeight="1" x14ac:dyDescent="0.25"/>
    <row r="1029" spans="1:12" s="74" customFormat="1" ht="16.5" x14ac:dyDescent="0.35"/>
    <row r="1030" spans="1:12" s="74" customFormat="1" ht="16.5" x14ac:dyDescent="0.35">
      <c r="A1030" s="73" t="s">
        <v>74</v>
      </c>
      <c r="B1030" s="73" t="s">
        <v>633</v>
      </c>
    </row>
    <row r="1031" spans="1:12" s="77" customFormat="1" ht="12.75" customHeight="1" x14ac:dyDescent="0.3">
      <c r="A1031" s="76"/>
      <c r="B1031" s="76"/>
    </row>
    <row r="1032" spans="1:12" s="77" customFormat="1" ht="12.75" customHeight="1" x14ac:dyDescent="0.25"/>
    <row r="1033" spans="1:12" s="74" customFormat="1" ht="16.5" x14ac:dyDescent="0.35">
      <c r="A1033" s="73" t="s">
        <v>75</v>
      </c>
      <c r="B1033" s="73" t="s">
        <v>634</v>
      </c>
    </row>
    <row r="1034" spans="1:12" s="77" customFormat="1" ht="12.75" customHeight="1" x14ac:dyDescent="0.25"/>
    <row r="1035" spans="1:12" s="77" customFormat="1" ht="12.75" customHeight="1" x14ac:dyDescent="0.25"/>
    <row r="1036" spans="1:12" s="74" customFormat="1" ht="16.5" x14ac:dyDescent="0.35">
      <c r="A1036" s="73" t="s">
        <v>76</v>
      </c>
      <c r="B1036" s="73" t="s">
        <v>635</v>
      </c>
    </row>
    <row r="1037" spans="1:12" s="77" customFormat="1" ht="12.75" customHeight="1" x14ac:dyDescent="0.3">
      <c r="A1037" s="76"/>
      <c r="B1037" s="76"/>
    </row>
    <row r="1038" spans="1:12" s="77" customFormat="1" ht="12.75" customHeight="1" x14ac:dyDescent="0.25"/>
    <row r="1039" spans="1:12" s="74" customFormat="1" ht="16.5" x14ac:dyDescent="0.35">
      <c r="A1039" s="73" t="s">
        <v>2</v>
      </c>
      <c r="B1039" s="73" t="s">
        <v>316</v>
      </c>
      <c r="C1039" s="73"/>
    </row>
    <row r="1040" spans="1:12" s="77" customFormat="1" ht="12.75" customHeight="1" x14ac:dyDescent="0.3">
      <c r="A1040" s="76"/>
      <c r="B1040" s="76"/>
      <c r="C1040" s="76"/>
    </row>
    <row r="1041" spans="1:9" s="77" customFormat="1" ht="12.75" customHeight="1" x14ac:dyDescent="0.3">
      <c r="A1041" s="76"/>
      <c r="B1041" s="76"/>
      <c r="C1041" s="76"/>
    </row>
    <row r="1042" spans="1:9" s="74" customFormat="1" ht="16.5" x14ac:dyDescent="0.35">
      <c r="A1042" s="73" t="s">
        <v>9</v>
      </c>
      <c r="B1042" s="73" t="s">
        <v>636</v>
      </c>
      <c r="C1042" s="73"/>
    </row>
    <row r="1043" spans="1:9" s="77" customFormat="1" ht="12.75" customHeight="1" x14ac:dyDescent="0.3">
      <c r="A1043" s="76"/>
      <c r="B1043" s="76"/>
      <c r="C1043" s="76"/>
    </row>
    <row r="1044" spans="1:9" s="77" customFormat="1" ht="12.75" customHeight="1" x14ac:dyDescent="0.3">
      <c r="A1044" s="76"/>
      <c r="B1044" s="76"/>
      <c r="C1044" s="76"/>
    </row>
    <row r="1045" spans="1:9" s="74" customFormat="1" ht="16.5" x14ac:dyDescent="0.35">
      <c r="A1045" s="73" t="s">
        <v>10</v>
      </c>
      <c r="B1045" s="73" t="s">
        <v>637</v>
      </c>
      <c r="C1045" s="73"/>
    </row>
    <row r="1046" spans="1:9" s="77" customFormat="1" ht="12.75" customHeight="1" x14ac:dyDescent="0.3">
      <c r="A1046" s="76"/>
      <c r="B1046" s="76"/>
      <c r="C1046" s="76"/>
    </row>
    <row r="1047" spans="1:9" s="77" customFormat="1" ht="12.75" customHeight="1" x14ac:dyDescent="0.25"/>
    <row r="1048" spans="1:9" s="74" customFormat="1" ht="16.5" x14ac:dyDescent="0.35">
      <c r="A1048" s="73" t="s">
        <v>11</v>
      </c>
      <c r="B1048" s="73" t="s">
        <v>638</v>
      </c>
    </row>
    <row r="1049" spans="1:9" s="77" customFormat="1" ht="12.75" customHeight="1" x14ac:dyDescent="0.25"/>
    <row r="1050" spans="1:9" s="77" customFormat="1" ht="12.75" customHeight="1" x14ac:dyDescent="0.3">
      <c r="A1050" s="76"/>
      <c r="B1050" s="76"/>
      <c r="C1050" s="76"/>
    </row>
    <row r="1051" spans="1:9" s="74" customFormat="1" ht="16.5" x14ac:dyDescent="0.35">
      <c r="A1051" s="73" t="s">
        <v>13</v>
      </c>
      <c r="B1051" s="73" t="s">
        <v>12</v>
      </c>
      <c r="C1051" s="73"/>
    </row>
    <row r="1052" spans="1:9" s="77" customFormat="1" ht="12.75" customHeight="1" x14ac:dyDescent="0.3">
      <c r="A1052" s="201" t="s">
        <v>639</v>
      </c>
      <c r="B1052" s="76"/>
      <c r="C1052" s="76"/>
    </row>
    <row r="1053" spans="1:9" s="77" customFormat="1" ht="12.75" customHeight="1" x14ac:dyDescent="0.3">
      <c r="B1053" s="76"/>
      <c r="C1053" s="76"/>
    </row>
    <row r="1054" spans="1:9" s="74" customFormat="1" ht="16.5" x14ac:dyDescent="0.35">
      <c r="A1054" s="73" t="s">
        <v>17</v>
      </c>
      <c r="B1054" s="200" t="s">
        <v>754</v>
      </c>
    </row>
    <row r="1055" spans="1:9" s="77" customFormat="1" ht="12.75" customHeight="1" x14ac:dyDescent="0.3">
      <c r="A1055" s="76"/>
      <c r="B1055" s="58"/>
      <c r="C1055" s="76"/>
    </row>
    <row r="1056" spans="1:9" s="77" customFormat="1" ht="12.75" customHeight="1" x14ac:dyDescent="0.3">
      <c r="A1056" s="76"/>
      <c r="B1056" s="58"/>
      <c r="C1056" s="76"/>
    </row>
    <row r="1057" spans="1:9" s="74" customFormat="1" ht="16.5" x14ac:dyDescent="0.35">
      <c r="A1057" s="73" t="s">
        <v>18</v>
      </c>
      <c r="B1057" s="200" t="s">
        <v>640</v>
      </c>
      <c r="C1057" s="73"/>
    </row>
    <row r="1058" spans="1:9" s="77" customFormat="1" ht="12.75" customHeight="1" x14ac:dyDescent="0.3">
      <c r="B1058" s="201"/>
      <c r="C1058" s="76"/>
    </row>
    <row r="1059" spans="1:9" s="77" customFormat="1" ht="12.75" customHeight="1" x14ac:dyDescent="0.3">
      <c r="A1059" s="76"/>
      <c r="B1059" s="201"/>
      <c r="C1059" s="76"/>
    </row>
    <row r="1060" spans="1:9" s="74" customFormat="1" ht="16.5" x14ac:dyDescent="0.35">
      <c r="A1060" s="73" t="s">
        <v>778</v>
      </c>
      <c r="B1060" s="200" t="s">
        <v>641</v>
      </c>
      <c r="C1060" s="73"/>
    </row>
    <row r="1061" spans="1:9" s="77" customFormat="1" ht="12.75" customHeight="1" x14ac:dyDescent="0.3">
      <c r="C1061" s="76"/>
    </row>
    <row r="1062" spans="1:9" s="77" customFormat="1" ht="12.75" customHeight="1" x14ac:dyDescent="0.3">
      <c r="A1062" s="76"/>
      <c r="B1062" s="76"/>
      <c r="C1062" s="76"/>
    </row>
    <row r="1063" spans="1:9" s="74" customFormat="1" ht="16.5" x14ac:dyDescent="0.35">
      <c r="A1063" s="250" t="s">
        <v>803</v>
      </c>
    </row>
    <row r="1064" spans="1:9" s="74" customFormat="1" ht="16.5" x14ac:dyDescent="0.35">
      <c r="A1064" s="73" t="s">
        <v>78</v>
      </c>
      <c r="B1064" s="73" t="s">
        <v>642</v>
      </c>
    </row>
    <row r="1065" spans="1:9" s="51" customFormat="1" ht="12.75" customHeight="1" x14ac:dyDescent="0.25">
      <c r="B1065" s="58"/>
    </row>
    <row r="1066" spans="1:9" s="51" customFormat="1" ht="12.75" customHeight="1" x14ac:dyDescent="0.3">
      <c r="A1066" s="60"/>
      <c r="B1066" s="58"/>
    </row>
    <row r="1067" spans="1:9" s="74" customFormat="1" ht="16.5" x14ac:dyDescent="0.35">
      <c r="A1067" s="73" t="s">
        <v>79</v>
      </c>
      <c r="B1067" s="73" t="s">
        <v>152</v>
      </c>
    </row>
    <row r="1068" spans="1:9" s="51" customFormat="1" ht="12.75" customHeight="1" x14ac:dyDescent="0.25"/>
    <row r="1069" spans="1:9" ht="12.75" customHeight="1" x14ac:dyDescent="0.3">
      <c r="A1069" s="194"/>
    </row>
    <row r="1070" spans="1:9" s="74" customFormat="1" ht="16.5" x14ac:dyDescent="0.35">
      <c r="A1070" s="73" t="s">
        <v>0</v>
      </c>
      <c r="B1070" s="73" t="s">
        <v>499</v>
      </c>
    </row>
    <row r="1071" spans="1:9" s="51" customFormat="1" ht="12.75" customHeight="1" x14ac:dyDescent="0.25">
      <c r="B1071" s="58"/>
    </row>
    <row r="1072" spans="1:9" s="51" customFormat="1" ht="12.75" customHeight="1" x14ac:dyDescent="0.25">
      <c r="B1072" s="58"/>
    </row>
    <row r="1073" spans="1:9" s="74" customFormat="1" ht="16.5" x14ac:dyDescent="0.35">
      <c r="A1073" s="73" t="s">
        <v>80</v>
      </c>
      <c r="B1073" s="73" t="s">
        <v>602</v>
      </c>
    </row>
    <row r="1074" spans="1:9" s="51" customFormat="1" ht="12.75" customHeight="1" x14ac:dyDescent="0.25"/>
    <row r="1075" spans="1:9" s="51" customFormat="1" ht="12.75" customHeight="1" x14ac:dyDescent="0.25"/>
    <row r="1076" spans="1:9" s="74" customFormat="1" ht="16.5" x14ac:dyDescent="0.35">
      <c r="A1076" s="73" t="s">
        <v>81</v>
      </c>
      <c r="B1076" s="73" t="s">
        <v>637</v>
      </c>
      <c r="C1076" s="73"/>
      <c r="D1076" s="73"/>
      <c r="E1076" s="73"/>
      <c r="F1076" s="73"/>
      <c r="G1076" s="73"/>
    </row>
    <row r="1077" spans="1:9" s="81" customFormat="1" ht="12.75" customHeight="1" x14ac:dyDescent="0.3">
      <c r="A1077" s="76"/>
      <c r="B1077" s="58"/>
      <c r="C1077" s="76"/>
      <c r="D1077" s="76"/>
      <c r="E1077" s="76"/>
      <c r="F1077" s="76"/>
      <c r="G1077" s="76"/>
    </row>
    <row r="1078" spans="1:9" s="81" customFormat="1" ht="12.75" customHeight="1" x14ac:dyDescent="0.3">
      <c r="B1078" s="58"/>
    </row>
    <row r="1079" spans="1:9" s="74" customFormat="1" ht="16.5" x14ac:dyDescent="0.35">
      <c r="A1079" s="73" t="s">
        <v>3</v>
      </c>
      <c r="B1079" s="73"/>
      <c r="C1079" s="73"/>
    </row>
    <row r="1080" spans="1:9" s="81" customFormat="1" ht="12" customHeight="1" x14ac:dyDescent="0.3"/>
    <row r="1081" spans="1:9" s="81" customFormat="1" ht="12.75" customHeight="1" x14ac:dyDescent="0.3"/>
    <row r="1082" spans="1:9" s="74" customFormat="1" ht="16.5" x14ac:dyDescent="0.35">
      <c r="A1082" s="73" t="s">
        <v>4</v>
      </c>
      <c r="B1082" s="73"/>
      <c r="C1082" s="73"/>
    </row>
    <row r="1083" spans="1:9" s="81" customFormat="1" ht="12.75" customHeight="1" x14ac:dyDescent="0.3">
      <c r="A1083" s="76"/>
      <c r="B1083" s="58"/>
      <c r="C1083" s="76"/>
    </row>
    <row r="1084" spans="1:9" s="81" customFormat="1" ht="12.75" customHeight="1" x14ac:dyDescent="0.3">
      <c r="B1084" s="58"/>
    </row>
    <row r="1085" spans="1:9" s="74" customFormat="1" ht="16.5" x14ac:dyDescent="0.35">
      <c r="A1085" s="73" t="s">
        <v>5</v>
      </c>
      <c r="B1085" s="73"/>
      <c r="C1085" s="73"/>
    </row>
    <row r="1086" spans="1:9" s="81" customFormat="1" ht="12.75" customHeight="1" x14ac:dyDescent="0.3"/>
    <row r="1087" spans="1:9" s="81" customFormat="1" ht="12.75" customHeight="1" x14ac:dyDescent="0.3"/>
    <row r="1088" spans="1:9" s="74" customFormat="1" ht="16.5" x14ac:dyDescent="0.35">
      <c r="A1088" s="73" t="s">
        <v>6</v>
      </c>
      <c r="B1088" s="73" t="s">
        <v>643</v>
      </c>
      <c r="C1088" s="73"/>
    </row>
    <row r="1089" spans="1:9" s="81" customFormat="1" ht="12.75" customHeight="1" x14ac:dyDescent="0.3">
      <c r="B1089" s="58"/>
    </row>
    <row r="1090" spans="1:9" s="81" customFormat="1" ht="12.75" customHeight="1" x14ac:dyDescent="0.3">
      <c r="B1090" s="58"/>
    </row>
    <row r="1091" spans="1:9" s="74" customFormat="1" ht="16.5" x14ac:dyDescent="0.35">
      <c r="A1091" s="73" t="s">
        <v>7</v>
      </c>
      <c r="B1091" s="73"/>
      <c r="C1091" s="73"/>
    </row>
    <row r="1092" spans="1:9" s="81" customFormat="1" ht="14" x14ac:dyDescent="0.3">
      <c r="A1092" s="76"/>
      <c r="B1092" s="76"/>
      <c r="C1092" s="76"/>
    </row>
    <row r="1093" spans="1:9" s="81" customFormat="1" ht="12.75" customHeight="1" x14ac:dyDescent="0.3">
      <c r="A1093" s="76"/>
      <c r="B1093" s="76"/>
      <c r="C1093" s="76"/>
    </row>
    <row r="1094" spans="1:9" s="74" customFormat="1" ht="16.5" x14ac:dyDescent="0.35">
      <c r="A1094" s="73" t="s">
        <v>8</v>
      </c>
      <c r="B1094" s="73"/>
    </row>
    <row r="1095" spans="1:9" s="51" customFormat="1" ht="12.75" customHeight="1" x14ac:dyDescent="0.25"/>
    <row r="1096" spans="1:9" s="51" customFormat="1" ht="12.75" customHeight="1" x14ac:dyDescent="0.25"/>
    <row r="1097" spans="1:9" s="74" customFormat="1" ht="16.5" x14ac:dyDescent="0.35">
      <c r="A1097" s="172" t="s">
        <v>644</v>
      </c>
    </row>
    <row r="1098" spans="1:9" ht="12.75" customHeight="1" x14ac:dyDescent="0.25"/>
  </sheetData>
  <mergeCells count="209">
    <mergeCell ref="A1009:C1009"/>
    <mergeCell ref="H1009:I1009"/>
    <mergeCell ref="A1017:C1017"/>
    <mergeCell ref="H1017:I1017"/>
    <mergeCell ref="A1024:C1024"/>
    <mergeCell ref="H1024:I1024"/>
    <mergeCell ref="A975:C975"/>
    <mergeCell ref="H975:I975"/>
    <mergeCell ref="D988:D989"/>
    <mergeCell ref="E988:F988"/>
    <mergeCell ref="H988:I988"/>
    <mergeCell ref="D995:D996"/>
    <mergeCell ref="E995:F995"/>
    <mergeCell ref="H995:I995"/>
    <mergeCell ref="F861:G861"/>
    <mergeCell ref="A875:C875"/>
    <mergeCell ref="A876:C876"/>
    <mergeCell ref="A877:C877"/>
    <mergeCell ref="A937:C937"/>
    <mergeCell ref="J945:L945"/>
    <mergeCell ref="F851:G851"/>
    <mergeCell ref="F854:G854"/>
    <mergeCell ref="F857:G857"/>
    <mergeCell ref="F858:G858"/>
    <mergeCell ref="F859:G859"/>
    <mergeCell ref="F860:G860"/>
    <mergeCell ref="F834:G834"/>
    <mergeCell ref="F835:G835"/>
    <mergeCell ref="F845:G845"/>
    <mergeCell ref="F848:G848"/>
    <mergeCell ref="F849:G849"/>
    <mergeCell ref="F850:G850"/>
    <mergeCell ref="F810:G810"/>
    <mergeCell ref="F811:G811"/>
    <mergeCell ref="F812:G812"/>
    <mergeCell ref="F813:G813"/>
    <mergeCell ref="F832:G832"/>
    <mergeCell ref="F833:G833"/>
    <mergeCell ref="D802:F802"/>
    <mergeCell ref="D803:F803"/>
    <mergeCell ref="D790:F790"/>
    <mergeCell ref="D791:F791"/>
    <mergeCell ref="D792:F792"/>
    <mergeCell ref="D793:F793"/>
    <mergeCell ref="F782:G782"/>
    <mergeCell ref="F783:G783"/>
    <mergeCell ref="F784:G784"/>
    <mergeCell ref="D799:F799"/>
    <mergeCell ref="D800:F800"/>
    <mergeCell ref="D801:F801"/>
    <mergeCell ref="F774:G774"/>
    <mergeCell ref="F775:G775"/>
    <mergeCell ref="F776:G776"/>
    <mergeCell ref="F777:G777"/>
    <mergeCell ref="F780:G780"/>
    <mergeCell ref="F781:G781"/>
    <mergeCell ref="F764:G764"/>
    <mergeCell ref="F765:G765"/>
    <mergeCell ref="F766:G766"/>
    <mergeCell ref="F767:G767"/>
    <mergeCell ref="F768:G768"/>
    <mergeCell ref="F773:G773"/>
    <mergeCell ref="F741:G741"/>
    <mergeCell ref="F757:G757"/>
    <mergeCell ref="F758:G758"/>
    <mergeCell ref="F759:G759"/>
    <mergeCell ref="F760:G760"/>
    <mergeCell ref="F761:G761"/>
    <mergeCell ref="F705:G705"/>
    <mergeCell ref="F706:G706"/>
    <mergeCell ref="F707:G707"/>
    <mergeCell ref="F738:G738"/>
    <mergeCell ref="F739:G739"/>
    <mergeCell ref="F740:G740"/>
    <mergeCell ref="F645:G645"/>
    <mergeCell ref="F675:G675"/>
    <mergeCell ref="F676:G676"/>
    <mergeCell ref="F677:G677"/>
    <mergeCell ref="F678:G678"/>
    <mergeCell ref="F704:G704"/>
    <mergeCell ref="F627:G627"/>
    <mergeCell ref="F629:G629"/>
    <mergeCell ref="F641:G641"/>
    <mergeCell ref="F642:G642"/>
    <mergeCell ref="F643:G643"/>
    <mergeCell ref="F644:G644"/>
    <mergeCell ref="F619:G619"/>
    <mergeCell ref="F621:G621"/>
    <mergeCell ref="F622:G622"/>
    <mergeCell ref="F623:G623"/>
    <mergeCell ref="F625:G625"/>
    <mergeCell ref="F626:G626"/>
    <mergeCell ref="F577:G577"/>
    <mergeCell ref="F614:G614"/>
    <mergeCell ref="F615:G615"/>
    <mergeCell ref="F616:G616"/>
    <mergeCell ref="F617:G617"/>
    <mergeCell ref="F618:G618"/>
    <mergeCell ref="F567:G567"/>
    <mergeCell ref="F568:G568"/>
    <mergeCell ref="F569:G569"/>
    <mergeCell ref="F574:G574"/>
    <mergeCell ref="F575:G575"/>
    <mergeCell ref="F576:G576"/>
    <mergeCell ref="F555:G555"/>
    <mergeCell ref="F556:G556"/>
    <mergeCell ref="F558:G558"/>
    <mergeCell ref="F560:G560"/>
    <mergeCell ref="F562:G562"/>
    <mergeCell ref="F564:G564"/>
    <mergeCell ref="F547:G547"/>
    <mergeCell ref="F549:G549"/>
    <mergeCell ref="F551:G551"/>
    <mergeCell ref="F552:G552"/>
    <mergeCell ref="F553:G553"/>
    <mergeCell ref="F554:G554"/>
    <mergeCell ref="F532:G532"/>
    <mergeCell ref="F534:G534"/>
    <mergeCell ref="F536:G536"/>
    <mergeCell ref="F539:G539"/>
    <mergeCell ref="F540:G540"/>
    <mergeCell ref="F541:G541"/>
    <mergeCell ref="F524:G524"/>
    <mergeCell ref="F525:G525"/>
    <mergeCell ref="F526:G526"/>
    <mergeCell ref="F527:G527"/>
    <mergeCell ref="F528:G528"/>
    <mergeCell ref="F530:G530"/>
    <mergeCell ref="F508:G508"/>
    <mergeCell ref="F510:G510"/>
    <mergeCell ref="F513:G513"/>
    <mergeCell ref="F514:G514"/>
    <mergeCell ref="F515:G515"/>
    <mergeCell ref="F523:G523"/>
    <mergeCell ref="F501:G501"/>
    <mergeCell ref="F502:G502"/>
    <mergeCell ref="F503:G503"/>
    <mergeCell ref="F504:G504"/>
    <mergeCell ref="F506:G506"/>
    <mergeCell ref="F507:G507"/>
    <mergeCell ref="F489:G489"/>
    <mergeCell ref="F492:G492"/>
    <mergeCell ref="F493:G493"/>
    <mergeCell ref="F494:G494"/>
    <mergeCell ref="F499:G499"/>
    <mergeCell ref="F500:G500"/>
    <mergeCell ref="F482:G482"/>
    <mergeCell ref="F483:G483"/>
    <mergeCell ref="F485:G485"/>
    <mergeCell ref="F486:G486"/>
    <mergeCell ref="F487:G487"/>
    <mergeCell ref="F488:G488"/>
    <mergeCell ref="A466:C466"/>
    <mergeCell ref="H466:I466"/>
    <mergeCell ref="F478:G478"/>
    <mergeCell ref="F479:G479"/>
    <mergeCell ref="F480:G480"/>
    <mergeCell ref="F481:G481"/>
    <mergeCell ref="D399:G399"/>
    <mergeCell ref="A422:C422"/>
    <mergeCell ref="E426:F426"/>
    <mergeCell ref="H426:I426"/>
    <mergeCell ref="E447:F447"/>
    <mergeCell ref="H447:I447"/>
    <mergeCell ref="A386:B386"/>
    <mergeCell ref="D386:G386"/>
    <mergeCell ref="H386:I386"/>
    <mergeCell ref="A391:C391"/>
    <mergeCell ref="H391:I391"/>
    <mergeCell ref="A398:C398"/>
    <mergeCell ref="H398:I398"/>
    <mergeCell ref="D351:F351"/>
    <mergeCell ref="D352:F352"/>
    <mergeCell ref="A358:C358"/>
    <mergeCell ref="H358:I358"/>
    <mergeCell ref="H371:I371"/>
    <mergeCell ref="A380:B380"/>
    <mergeCell ref="D380:G380"/>
    <mergeCell ref="H380:I380"/>
    <mergeCell ref="F309:G309"/>
    <mergeCell ref="D319:F319"/>
    <mergeCell ref="D333:F333"/>
    <mergeCell ref="D348:F348"/>
    <mergeCell ref="D349:F349"/>
    <mergeCell ref="D350:F350"/>
    <mergeCell ref="D301:G301"/>
    <mergeCell ref="D302:G302"/>
    <mergeCell ref="D305:G305"/>
    <mergeCell ref="F306:G306"/>
    <mergeCell ref="F307:G307"/>
    <mergeCell ref="F308:G308"/>
    <mergeCell ref="D248:F248"/>
    <mergeCell ref="D249:F249"/>
    <mergeCell ref="D250:F250"/>
    <mergeCell ref="D298:G298"/>
    <mergeCell ref="D299:G299"/>
    <mergeCell ref="D300:G300"/>
    <mergeCell ref="D241:F241"/>
    <mergeCell ref="D243:F243"/>
    <mergeCell ref="D244:F244"/>
    <mergeCell ref="D245:F245"/>
    <mergeCell ref="D246:F246"/>
    <mergeCell ref="D247:F247"/>
    <mergeCell ref="A4:I4"/>
    <mergeCell ref="A5:I5"/>
    <mergeCell ref="A7:I7"/>
    <mergeCell ref="D238:F238"/>
    <mergeCell ref="D239:F239"/>
    <mergeCell ref="D240:F240"/>
  </mergeCells>
  <pageMargins left="0.70866141732283472" right="0.70866141732283472" top="0.74803149606299213" bottom="0.74803149606299213" header="0.31496062992125984" footer="0.31496062992125984"/>
  <pageSetup paperSize="9" scale="75" orientation="portrait" r:id="rId1"/>
  <headerFooter alignWithMargins="0"/>
  <customProperties>
    <customPr name="OrphanNamesChecked" r:id="rId2"/>
  </customProperties>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5.xml><?xml version="1.0" encoding="utf-8"?>
<ct:contentTypeSchema xmlns:ct="http://schemas.microsoft.com/office/2006/metadata/contentType" xmlns:ma="http://schemas.microsoft.com/office/2006/metadata/properties/metaAttributes" ct:_="" ma:_="" ma:contentTypeName="Document" ma:contentTypeID="0x010100B23E59B5C6655048BA7BC58EDF212B29" ma:contentTypeVersion="13" ma:contentTypeDescription="Create a new document." ma:contentTypeScope="" ma:versionID="9db8931e07221ce7b5fa37f306393823">
  <xsd:schema xmlns:xsd="http://www.w3.org/2001/XMLSchema" xmlns:xs="http://www.w3.org/2001/XMLSchema" xmlns:p="http://schemas.microsoft.com/office/2006/metadata/properties" xmlns:ns2="d960562c-fbfd-4fd0-b95d-dbf791dea7a4" targetNamespace="http://schemas.microsoft.com/office/2006/metadata/properties" ma:root="true" ma:fieldsID="98766a7b1040f4d9d134712623495a71" ns2:_="">
    <xsd:import namespace="d960562c-fbfd-4fd0-b95d-dbf791dea7a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60562c-fbfd-4fd0-b95d-dbf791dea7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B65CC6-7247-4AD4-BC0D-EE73B18B71C6}">
  <ds:schemaRefs>
    <ds:schemaRef ds:uri="http://schemas.microsoft.com/sharepoint/v3/contenttype/forms"/>
  </ds:schemaRefs>
</ds:datastoreItem>
</file>

<file path=customXml/itemProps3.xml><?xml version="1.0" encoding="utf-8"?>
<ds:datastoreItem xmlns:ds="http://schemas.openxmlformats.org/officeDocument/2006/customXml" ds:itemID="{FFAC507C-1A22-4DEA-9473-4B42200A4199}">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http://schemas.microsoft.com/sharepoint/v3"/>
    <ds:schemaRef ds:uri="d4306cd7-0b29-4563-b642-896e171dcd4b"/>
    <ds:schemaRef ds:uri="ccb24fc2-bac7-467e-a31c-f9ac77b190df"/>
    <ds:schemaRef ds:uri="6559a81f-ac62-4f0a-b67a-065a071d3c0a"/>
    <ds:schemaRef ds:uri="d5fc814b-d95b-4eac-a55c-efde51cf59d8"/>
    <ds:schemaRef ds:uri="http://schemas.microsoft.com/sharepoint/v4"/>
  </ds:schemaRefs>
</ds:datastoreItem>
</file>

<file path=customXml/itemProps4.xml><?xml version="1.0" encoding="utf-8"?>
<ds:datastoreItem xmlns:ds="http://schemas.openxmlformats.org/officeDocument/2006/customXml" ds:itemID="{1C1E2873-EFF4-47A1-985B-19094B3A0849}">
  <ds:schemaRefs>
    <ds:schemaRef ds:uri="http://schemas.microsoft.com/office/2006/metadata/longProperties"/>
  </ds:schemaRefs>
</ds:datastoreItem>
</file>

<file path=customXml/itemProps5.xml><?xml version="1.0" encoding="utf-8"?>
<ds:datastoreItem xmlns:ds="http://schemas.openxmlformats.org/officeDocument/2006/customXml" ds:itemID="{3ED72861-0ABF-4BB0-8289-7C5AC9ED8A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29</vt:i4>
      </vt:variant>
    </vt:vector>
  </HeadingPairs>
  <TitlesOfParts>
    <vt:vector size="36" baseType="lpstr">
      <vt:lpstr>TIPS</vt:lpstr>
      <vt:lpstr>Front page</vt:lpstr>
      <vt:lpstr>P&amp;L statement by nature</vt:lpstr>
      <vt:lpstr>P&amp;L statement by function</vt:lpstr>
      <vt:lpstr>Balance sheet</vt:lpstr>
      <vt:lpstr>Cash flow statement</vt:lpstr>
      <vt:lpstr>Notes</vt:lpstr>
      <vt:lpstr>akt_aa</vt:lpstr>
      <vt:lpstr>'Balance sheet'!ffjor</vt:lpstr>
      <vt:lpstr>'P&amp;L statement by function'!ffjor</vt:lpstr>
      <vt:lpstr>'P&amp;L statement by nature'!ffjor</vt:lpstr>
      <vt:lpstr>'Balance sheet'!fjor</vt:lpstr>
      <vt:lpstr>'P&amp;L statement by function'!fjor</vt:lpstr>
      <vt:lpstr>'P&amp;L statement by nature'!fjor</vt:lpstr>
      <vt:lpstr>'Balance sheet'!områdebal</vt:lpstr>
      <vt:lpstr>'Balance sheet'!områderes</vt:lpstr>
      <vt:lpstr>'P&amp;L statement by function'!områderes</vt:lpstr>
      <vt:lpstr>'P&amp;L statement by nature'!områderes</vt:lpstr>
      <vt:lpstr>pas_aa</vt:lpstr>
      <vt:lpstr>'Balance sheet'!Print_Area</vt:lpstr>
      <vt:lpstr>'Cash flow statement'!Print_Area</vt:lpstr>
      <vt:lpstr>'Front page'!Print_Area</vt:lpstr>
      <vt:lpstr>Notes!Print_Area</vt:lpstr>
      <vt:lpstr>'P&amp;L statement by function'!Print_Area</vt:lpstr>
      <vt:lpstr>'P&amp;L statement by nature'!Print_Area</vt:lpstr>
      <vt:lpstr>TIPS!Print_Area</vt:lpstr>
      <vt:lpstr>'Cash flow statement'!Print_Titles</vt:lpstr>
      <vt:lpstr>Notes!Print_Titles</vt:lpstr>
      <vt:lpstr>'P&amp;L statement by function'!res_aa</vt:lpstr>
      <vt:lpstr>res_aa</vt:lpstr>
      <vt:lpstr>'Balance sheet'!år</vt:lpstr>
      <vt:lpstr>'P&amp;L statement by function'!år</vt:lpstr>
      <vt:lpstr>'P&amp;L statement by nature'!år</vt:lpstr>
      <vt:lpstr>'Balance sheet'!åår</vt:lpstr>
      <vt:lpstr>'P&amp;L statement by function'!åår</vt:lpstr>
      <vt:lpstr>'P&amp;L statement by nature'!åår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 Enighet</dc:title>
  <dc:subject>Regnskap + noter</dc:subject>
  <dc:creator>Deloitte AS</dc:creator>
  <cp:lastModifiedBy>Salvesen, Trine</cp:lastModifiedBy>
  <cp:lastPrinted>2022-12-15T12:38:02Z</cp:lastPrinted>
  <dcterms:created xsi:type="dcterms:W3CDTF">1998-11-09T12:10:17Z</dcterms:created>
  <dcterms:modified xsi:type="dcterms:W3CDTF">2024-10-24T13:09:52Z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TaxHTField">
    <vt:lpwstr/>
  </property>
  <property fmtid="{D5CDD505-2E9C-101B-9397-08002B2CF9AE}" pid="3" name="Local Content TypeTaxH">
    <vt:lpwstr/>
  </property>
  <property fmtid="{D5CDD505-2E9C-101B-9397-08002B2CF9AE}" pid="4" name="GeographyTaxH">
    <vt:lpwstr>Norway (NO) (2485)|54df3e3a-b0ca-4156-a935-c0df1110d4af</vt:lpwstr>
  </property>
  <property fmtid="{D5CDD505-2E9C-101B-9397-08002B2CF9AE}" pid="5" name="Local IndustryTaxH">
    <vt:lpwstr/>
  </property>
  <property fmtid="{D5CDD505-2E9C-101B-9397-08002B2CF9AE}" pid="6" name="TaxKeyword">
    <vt:lpwstr/>
  </property>
  <property fmtid="{D5CDD505-2E9C-101B-9397-08002B2CF9AE}" pid="7" name="Geography">
    <vt:lpwstr>1;#Norway (NO) (2485)|54df3e3a-b0ca-4156-a935-c0df1110d4af</vt:lpwstr>
  </property>
  <property fmtid="{D5CDD505-2E9C-101B-9397-08002B2CF9AE}" pid="8" name="LanguageB">
    <vt:lpwstr>2;#Norwegian (NO) (1809)|2946fc87-2ad0-46cc-830d-40ff5f1b8464</vt:lpwstr>
  </property>
  <property fmtid="{D5CDD505-2E9C-101B-9397-08002B2CF9AE}" pid="9" name="Global Client ServicesTaxH">
    <vt:lpwstr/>
  </property>
  <property fmtid="{D5CDD505-2E9C-101B-9397-08002B2CF9AE}" pid="10" name="Global Content TypeTaxH">
    <vt:lpwstr/>
  </property>
  <property fmtid="{D5CDD505-2E9C-101B-9397-08002B2CF9AE}" pid="11" name="Global IndustryTaxH">
    <vt:lpwstr/>
  </property>
  <property fmtid="{D5CDD505-2E9C-101B-9397-08002B2CF9AE}" pid="12" name="Local Client ServicesTaxH">
    <vt:lpwstr/>
  </property>
  <property fmtid="{D5CDD505-2E9C-101B-9397-08002B2CF9AE}" pid="13" name="LanguageBTaxH">
    <vt:lpwstr>Norwegian (NO) (1809)|2946fc87-2ad0-46cc-830d-40ff5f1b8464</vt:lpwstr>
  </property>
  <property fmtid="{D5CDD505-2E9C-101B-9397-08002B2CF9AE}" pid="14" name="TaxCatchAll">
    <vt:lpwstr/>
  </property>
  <property fmtid="{D5CDD505-2E9C-101B-9397-08002B2CF9AE}" pid="15" name="Description">
    <vt:lpwstr/>
  </property>
  <property fmtid="{D5CDD505-2E9C-101B-9397-08002B2CF9AE}" pid="16" name="PublishingExpirationDate">
    <vt:lpwstr/>
  </property>
  <property fmtid="{D5CDD505-2E9C-101B-9397-08002B2CF9AE}" pid="17" name="PublishingStartDate">
    <vt:lpwstr/>
  </property>
  <property fmtid="{D5CDD505-2E9C-101B-9397-08002B2CF9AE}" pid="18" name="PublishingContact">
    <vt:lpwstr/>
  </property>
  <property fmtid="{D5CDD505-2E9C-101B-9397-08002B2CF9AE}" pid="19" name="Wiki Page Categories">
    <vt:lpwstr/>
  </property>
  <property fmtid="{D5CDD505-2E9C-101B-9397-08002B2CF9AE}" pid="20" name="Wiki Page CategoriesTaxHTField0">
    <vt:lpwstr/>
  </property>
  <property fmtid="{D5CDD505-2E9C-101B-9397-08002B2CF9AE}" pid="21" name="Order">
    <vt:lpwstr>10300.0000000000</vt:lpwstr>
  </property>
  <property fmtid="{D5CDD505-2E9C-101B-9397-08002B2CF9AE}" pid="22" name="Description0">
    <vt:lpwstr/>
  </property>
  <property fmtid="{D5CDD505-2E9C-101B-9397-08002B2CF9AE}" pid="23" name="Category">
    <vt:lpwstr/>
  </property>
  <property fmtid="{D5CDD505-2E9C-101B-9397-08002B2CF9AE}" pid="24" name="Test">
    <vt:lpwstr/>
  </property>
  <property fmtid="{D5CDD505-2E9C-101B-9397-08002B2CF9AE}" pid="25" name="ContentTypeId">
    <vt:lpwstr>0x010100B23E59B5C6655048BA7BC58EDF212B29</vt:lpwstr>
  </property>
  <property fmtid="{D5CDD505-2E9C-101B-9397-08002B2CF9AE}" pid="26" name="MSIP_Label_ea60d57e-af5b-4752-ac57-3e4f28ca11dc_Enabled">
    <vt:lpwstr>true</vt:lpwstr>
  </property>
  <property fmtid="{D5CDD505-2E9C-101B-9397-08002B2CF9AE}" pid="27" name="MSIP_Label_ea60d57e-af5b-4752-ac57-3e4f28ca11dc_SetDate">
    <vt:lpwstr>2021-12-09T07:38:00Z</vt:lpwstr>
  </property>
  <property fmtid="{D5CDD505-2E9C-101B-9397-08002B2CF9AE}" pid="28" name="MSIP_Label_ea60d57e-af5b-4752-ac57-3e4f28ca11dc_Method">
    <vt:lpwstr>Standard</vt:lpwstr>
  </property>
  <property fmtid="{D5CDD505-2E9C-101B-9397-08002B2CF9AE}" pid="29" name="MSIP_Label_ea60d57e-af5b-4752-ac57-3e4f28ca11dc_Name">
    <vt:lpwstr>ea60d57e-af5b-4752-ac57-3e4f28ca11dc</vt:lpwstr>
  </property>
  <property fmtid="{D5CDD505-2E9C-101B-9397-08002B2CF9AE}" pid="30" name="MSIP_Label_ea60d57e-af5b-4752-ac57-3e4f28ca11dc_SiteId">
    <vt:lpwstr>36da45f1-dd2c-4d1f-af13-5abe46b99921</vt:lpwstr>
  </property>
  <property fmtid="{D5CDD505-2E9C-101B-9397-08002B2CF9AE}" pid="31" name="MSIP_Label_ea60d57e-af5b-4752-ac57-3e4f28ca11dc_ActionId">
    <vt:lpwstr>444fa1bb-7b35-47d1-a8d5-8e05d955611d</vt:lpwstr>
  </property>
  <property fmtid="{D5CDD505-2E9C-101B-9397-08002B2CF9AE}" pid="32" name="MSIP_Label_ea60d57e-af5b-4752-ac57-3e4f28ca11dc_ContentBits">
    <vt:lpwstr>0</vt:lpwstr>
  </property>
</Properties>
</file>