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ustomProperty8.bin" ContentType="application/vnd.openxmlformats-officedocument.spreadsheetml.customProperty"/>
  <Override PartName="/xl/drawings/drawing8.xml" ContentType="application/vnd.openxmlformats-officedocument.drawing+xml"/>
  <Override PartName="/xl/customProperty9.bin" ContentType="application/vnd.openxmlformats-officedocument.spreadsheetml.customProperty"/>
  <Override PartName="/xl/drawings/drawing9.xml" ContentType="application/vnd.openxmlformats-officedocument.drawing+xml"/>
  <Override PartName="/xl/customProperty10.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C:\Users\sbrandstad\AppData\Roaming\iManage\Work\Recent\Fagavdelingen\"/>
    </mc:Choice>
  </mc:AlternateContent>
  <xr:revisionPtr revIDLastSave="0" documentId="13_ncr:1_{30B500AD-D289-4328-A390-55F535EE32FF}" xr6:coauthVersionLast="47" xr6:coauthVersionMax="47" xr10:uidLastSave="{00000000-0000-0000-0000-000000000000}"/>
  <bookViews>
    <workbookView xWindow="-120" yWindow="-120" windowWidth="29040" windowHeight="15840" tabRatio="867" xr2:uid="{00000000-000D-0000-FFFF-FFFF00000000}"/>
  </bookViews>
  <sheets>
    <sheet name="Informasjon" sheetId="1" r:id="rId1"/>
    <sheet name="Skattetrekk" sheetId="2" r:id="rId2"/>
    <sheet name="Ikke forfalte lønninger" sheetId="3" r:id="rId3"/>
    <sheet name="Avstemming AGA" sheetId="4" r:id="rId4"/>
    <sheet name="Feriepenger" sheetId="5" r:id="rId5"/>
    <sheet name="Utgående mva" sheetId="6" r:id="rId6"/>
    <sheet name="Fordel privat bruk av bil" sheetId="7" r:id="rId7"/>
    <sheet name="Rimelige lån" sheetId="8" r:id="rId8"/>
    <sheet name="Kilometergodtgjørelse" sheetId="10" r:id="rId9"/>
    <sheet name="Andre påløpte kostnader" sheetId="11" r:id="rId10"/>
  </sheets>
  <definedNames>
    <definedName name="AS2DocOpenMode" hidden="1">"AS2DocumentEdit"</definedName>
    <definedName name="IQ_EXPENSE_CODE_" hidden="1">"test"</definedName>
    <definedName name="_xlnm.Print_Area" localSheetId="3">'Avstemming AGA'!$A$1:$I$102</definedName>
    <definedName name="_xlnm.Print_Titles" localSheetId="3">'Avstemming AGA'!$1:$7</definedName>
    <definedName name="wrn.Aging._.and._.Trend._.Analysis." localSheetId="9" hidden="1">{#N/A,#N/A,FALSE,"Aging Summary";#N/A,#N/A,FALSE,"Ratio Analysis";#N/A,#N/A,FALSE,"Test 120 Day Accts";#N/A,#N/A,FALSE,"Tickmarks"}</definedName>
    <definedName name="wrn.Aging._.and._.Trend._.Analysis." localSheetId="6"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localSheetId="8"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localSheetId="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Z_08C61D46_9CF9_4481_A643_9365D9486CAE_.wvu.PrintArea" localSheetId="3" hidden="1">'Avstemming AGA'!$A$1:$I$102</definedName>
    <definedName name="Z_08C61D46_9CF9_4481_A643_9365D9486CAE_.wvu.PrintTitles" localSheetId="3" hidden="1">'Avstemming AGA'!$1:$7</definedName>
    <definedName name="Z_1E3434C9_72A4_4649_881B_1CB831F1940F_.wvu.PrintArea" localSheetId="3" hidden="1">'Avstemming AGA'!$A$1:$I$102</definedName>
    <definedName name="Z_1E3434C9_72A4_4649_881B_1CB831F1940F_.wvu.PrintTitles" localSheetId="3" hidden="1">'Avstemming AGA'!$1:$7</definedName>
    <definedName name="Z_A412C749_CCCD_4E99_81E6_4A7E7835A4EF_.wvu.PrintArea" localSheetId="3" hidden="1">'Avstemming AGA'!$A$1:$I$102</definedName>
    <definedName name="Z_A412C749_CCCD_4E99_81E6_4A7E7835A4EF_.wvu.PrintTitles" localSheetId="3" hidden="1">'Avstemming AGA'!$1:$7</definedName>
    <definedName name="Z_D0057B4E_45BE_4270_9178_AA31D3D522AA_.wvu.PrintArea" localSheetId="3" hidden="1">'Avstemming AGA'!$A$1:$I$102</definedName>
    <definedName name="Z_D0057B4E_45BE_4270_9178_AA31D3D522AA_.wvu.PrintTitles" localSheetId="3" hidden="1">'Avstemming AGA'!$1:$7</definedName>
  </definedNames>
  <calcPr calcId="191028" calcOnSave="0"/>
  <customWorkbookViews>
    <customWorkbookView name="Magnus Flateland (Open)_x000a_ - Personal View" guid="{1E3434C9-72A4-4649-881B-1CB831F1940F}" mergeInterval="0" personalView="1" maximized="1" xWindow="-9" yWindow="-9" windowWidth="2418" windowHeight="1326" tabRatio="843" activeSheetId="2" showComments="commIndAndComment"/>
    <customWorkbookView name="Sidsel B. Sletten Løvik (Open)_x000a_ - Personal View" guid="{08C61D46-9CF9-4481-A643-9365D9486CAE}" mergeInterval="0" personalView="1" maximized="1" xWindow="-9" yWindow="-9" windowWidth="1938" windowHeight="1064" tabRatio="843" activeSheetId="9"/>
    <customWorkbookView name="Geir Magne Flyum - Personal View" guid="{A412C749-CCCD-4E99-81E6-4A7E7835A4EF}" mergeInterval="0" personalView="1" maximized="1" windowWidth="1596" windowHeight="678" tabRatio="843" activeSheetId="8" showComments="commIndAndComment"/>
    <customWorkbookView name="Flyum, Geir Magne  (NO - Trondheim) - Personal View" guid="{D0057B4E-45BE-4270-9178-AA31D3D522AA}" mergeInterval="0" personalView="1" maximized="1" xWindow="-8" yWindow="-8" windowWidth="1696" windowHeight="1036" tabRatio="843"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4" i="6" l="1"/>
  <c r="G53" i="4"/>
  <c r="G46" i="4" l="1"/>
  <c r="F49" i="11" l="1"/>
  <c r="F53" i="11" s="1"/>
  <c r="H17" i="10"/>
  <c r="H18" i="10"/>
  <c r="H19" i="10"/>
  <c r="H20" i="10"/>
  <c r="H21" i="10"/>
  <c r="H22" i="10"/>
  <c r="H23" i="10"/>
  <c r="H24" i="10"/>
  <c r="H25" i="10"/>
  <c r="H26" i="10"/>
  <c r="H27" i="10"/>
  <c r="H28" i="10"/>
  <c r="H29" i="10"/>
  <c r="H30" i="10"/>
  <c r="H31" i="10"/>
  <c r="H32" i="10"/>
  <c r="H33" i="10"/>
  <c r="H34" i="10"/>
  <c r="F36" i="10"/>
  <c r="C40" i="10" s="1"/>
  <c r="C42" i="10" s="1"/>
  <c r="G11" i="8"/>
  <c r="G12" i="8"/>
  <c r="G13" i="8"/>
  <c r="G14" i="8"/>
  <c r="G15" i="8"/>
  <c r="G16" i="8"/>
  <c r="G17" i="8"/>
  <c r="G18" i="8"/>
  <c r="G19" i="8"/>
  <c r="G20" i="8"/>
  <c r="C21" i="8"/>
  <c r="F22" i="8"/>
  <c r="H12" i="6"/>
  <c r="B25" i="6"/>
  <c r="H34" i="6" s="1"/>
  <c r="C25" i="6"/>
  <c r="D29" i="6" s="1"/>
  <c r="H29" i="6" s="1"/>
  <c r="D25" i="6"/>
  <c r="H36" i="6" s="1"/>
  <c r="E25" i="6"/>
  <c r="F25" i="6"/>
  <c r="D31" i="6"/>
  <c r="H31" i="6" s="1"/>
  <c r="H37" i="6"/>
  <c r="D46" i="6"/>
  <c r="H46" i="6" s="1"/>
  <c r="D54" i="6"/>
  <c r="H54" i="6" s="1"/>
  <c r="D62" i="6"/>
  <c r="H62" i="6" s="1"/>
  <c r="D71" i="6"/>
  <c r="H71" i="6" s="1"/>
  <c r="H14" i="5"/>
  <c r="H17" i="5" s="1"/>
  <c r="H18" i="5"/>
  <c r="F33" i="5"/>
  <c r="H33" i="5" s="1"/>
  <c r="F34" i="5"/>
  <c r="H34" i="5" s="1"/>
  <c r="F35" i="5"/>
  <c r="H35" i="5" s="1"/>
  <c r="F36" i="5"/>
  <c r="H36" i="5" s="1"/>
  <c r="F37" i="5"/>
  <c r="H37" i="5" s="1"/>
  <c r="F38" i="5"/>
  <c r="H38" i="5" s="1"/>
  <c r="F39" i="5"/>
  <c r="H39" i="5" s="1"/>
  <c r="F40" i="5"/>
  <c r="H40" i="5" s="1"/>
  <c r="C41" i="5"/>
  <c r="H9" i="4"/>
  <c r="I9" i="4" s="1"/>
  <c r="H10" i="4"/>
  <c r="I10" i="4" s="1"/>
  <c r="H11" i="4"/>
  <c r="I11" i="4" s="1"/>
  <c r="H12" i="4"/>
  <c r="I12" i="4" s="1"/>
  <c r="H13" i="4"/>
  <c r="I13" i="4" s="1"/>
  <c r="H14" i="4"/>
  <c r="I14" i="4" s="1"/>
  <c r="H15" i="4"/>
  <c r="I15" i="4" s="1"/>
  <c r="H16" i="4"/>
  <c r="I16" i="4" s="1"/>
  <c r="H17" i="4"/>
  <c r="I17" i="4" s="1"/>
  <c r="H18" i="4"/>
  <c r="I18" i="4" s="1"/>
  <c r="H19" i="4"/>
  <c r="I19" i="4" s="1"/>
  <c r="E20" i="4"/>
  <c r="F20" i="4"/>
  <c r="G20" i="4"/>
  <c r="G45" i="4"/>
  <c r="G47" i="4"/>
  <c r="G48" i="4"/>
  <c r="G49" i="4"/>
  <c r="G50" i="4"/>
  <c r="G51" i="4"/>
  <c r="G52" i="4"/>
  <c r="E55" i="4"/>
  <c r="C59" i="4"/>
  <c r="C60" i="4" s="1"/>
  <c r="A62" i="4" s="1"/>
  <c r="E71" i="4"/>
  <c r="F71" i="4" s="1"/>
  <c r="B19" i="3"/>
  <c r="D19" i="3"/>
  <c r="B24" i="2"/>
  <c r="C24" i="2"/>
  <c r="C26" i="2" s="1"/>
  <c r="F33" i="2"/>
  <c r="F34" i="2" s="1"/>
  <c r="D41" i="2"/>
  <c r="D42" i="2"/>
  <c r="D43" i="2"/>
  <c r="D44" i="2"/>
  <c r="D45" i="2"/>
  <c r="D46" i="2"/>
  <c r="H35" i="6" l="1"/>
  <c r="H55" i="6" s="1"/>
  <c r="D30" i="6"/>
  <c r="H30" i="6" s="1"/>
  <c r="H32" i="6" s="1"/>
  <c r="H20" i="5"/>
  <c r="H23" i="5" s="1"/>
  <c r="H24" i="5" s="1"/>
  <c r="H72" i="6"/>
  <c r="I20" i="4"/>
  <c r="I27" i="4" s="1"/>
  <c r="I31" i="4" s="1"/>
  <c r="I34" i="4" s="1"/>
  <c r="G23" i="8"/>
  <c r="G54" i="4"/>
  <c r="F72" i="4" s="1"/>
  <c r="F74" i="4" s="1"/>
  <c r="H63" i="6"/>
  <c r="H47" i="6"/>
  <c r="H36" i="10"/>
  <c r="H41" i="5"/>
  <c r="H45" i="5" s="1"/>
  <c r="H20" i="4"/>
  <c r="H27" i="4" s="1"/>
  <c r="H31" i="4" s="1"/>
  <c r="H34" i="4" s="1"/>
  <c r="F41" i="5"/>
  <c r="H38" i="6" l="1"/>
</calcChain>
</file>

<file path=xl/sharedStrings.xml><?xml version="1.0" encoding="utf-8"?>
<sst xmlns="http://schemas.openxmlformats.org/spreadsheetml/2006/main" count="361" uniqueCount="227">
  <si>
    <t>Arkiv</t>
  </si>
  <si>
    <t>8300.00</t>
  </si>
  <si>
    <t>Selskap:</t>
  </si>
  <si>
    <t>Utarb dato/sign</t>
  </si>
  <si>
    <t>Område:</t>
  </si>
  <si>
    <t>8300 Påløpne kostnader / Annen kortsiktig gjeld</t>
  </si>
  <si>
    <t>Regnskapsår</t>
  </si>
  <si>
    <t>Sak:</t>
  </si>
  <si>
    <t>GENERELL INFORMASJON</t>
  </si>
  <si>
    <t>8300.10</t>
  </si>
  <si>
    <t>8300 Påløpne kostnader</t>
  </si>
  <si>
    <t>AVSTEMMING SKATTETREKK</t>
  </si>
  <si>
    <t>KONTROLL AV SAMSVAR MELLOM TOTALT BOKFØRT  OG INNBERETTET SKATTETREKK</t>
  </si>
  <si>
    <t>Termin</t>
  </si>
  <si>
    <t>Trukket</t>
  </si>
  <si>
    <t>Innbetalt</t>
  </si>
  <si>
    <t>Referanse betalingsbilag</t>
  </si>
  <si>
    <t xml:space="preserve"> 1 Jan</t>
  </si>
  <si>
    <t xml:space="preserve"> 2 Feb</t>
  </si>
  <si>
    <t xml:space="preserve"> 3 Mar</t>
  </si>
  <si>
    <t xml:space="preserve"> 4 Apr</t>
  </si>
  <si>
    <t xml:space="preserve"> 5 Mai</t>
  </si>
  <si>
    <t xml:space="preserve"> 6 Jun</t>
  </si>
  <si>
    <t xml:space="preserve"> 7 Jul</t>
  </si>
  <si>
    <t xml:space="preserve"> 8 Aug</t>
  </si>
  <si>
    <t xml:space="preserve"> 9 Sep</t>
  </si>
  <si>
    <t xml:space="preserve"> 10 Okt</t>
  </si>
  <si>
    <t xml:space="preserve"> 11 Nov</t>
  </si>
  <si>
    <t xml:space="preserve"> 12 Des</t>
  </si>
  <si>
    <t>Sum</t>
  </si>
  <si>
    <t>Innberettet sk.trekk i A meldingsskjema A07</t>
  </si>
  <si>
    <t>Differanse:</t>
  </si>
  <si>
    <t>AVSTEMING SKYLDIG SKATTETREKK PR 31.12 MOT INNBETALING FOR SISTE TERMIN</t>
  </si>
  <si>
    <t>HB konto nr:</t>
  </si>
  <si>
    <t xml:space="preserve">Bokført skyldig skattetrekk pr 31.12. </t>
  </si>
  <si>
    <t>Innbetalt nov/des</t>
  </si>
  <si>
    <t>KONTROLL AV AT SKYLDIG SKATTETREKK ER SATT INN PÅ EGEN BANKKONTO</t>
  </si>
  <si>
    <t>Periode</t>
  </si>
  <si>
    <t>Innestående på skattetrekkskonto</t>
  </si>
  <si>
    <t>Skyldig skattetrekk</t>
  </si>
  <si>
    <t>Differanse</t>
  </si>
  <si>
    <t>Kommentarer</t>
  </si>
  <si>
    <t>Forklaring på differanse:</t>
  </si>
  <si>
    <t>8300.20</t>
  </si>
  <si>
    <t>PÅLØPNE, IKKE FORFALNE LØNNINGER M.V.</t>
  </si>
  <si>
    <t>Kostnadsart</t>
  </si>
  <si>
    <t>31.12. i år</t>
  </si>
  <si>
    <t>Bokført 
HB-konto</t>
  </si>
  <si>
    <t>31.12. 
forrige år</t>
  </si>
  <si>
    <t>Skyldig lønn</t>
  </si>
  <si>
    <t>Påløpne feriepenger</t>
  </si>
  <si>
    <t>Avsatt styrehonorar</t>
  </si>
  <si>
    <t>Avsatt tantieme</t>
  </si>
  <si>
    <t>Avsatt andre honorarer</t>
  </si>
  <si>
    <t>SUM</t>
  </si>
  <si>
    <t>8300.30</t>
  </si>
  <si>
    <t>AVSTEMMING ARBEIDSGIVERAVGIFT</t>
  </si>
  <si>
    <t>1
Kontonr:</t>
  </si>
  <si>
    <t>2
Kontonavn:</t>
  </si>
  <si>
    <t>3
Samlede kostnadsførte og registrerte lønnsoppgave-pliktige ytelser</t>
  </si>
  <si>
    <t>4
Tillegg for kostnadsførte mv. tidligere år, som er utbetalt i sist forløpne år</t>
  </si>
  <si>
    <t>5
Fradrag for påløpte, ikke forfalte lønninger mv i sist forløpne år som ikke er innberettet</t>
  </si>
  <si>
    <t>Samlede oppgavepliktige ytelser 
(kol. 3 + 4 - 5)</t>
  </si>
  <si>
    <t>Arbeidsgiver-avgiftspliktige ytelser</t>
  </si>
  <si>
    <t>Sum arbeidsgiveravgiftspliktige/oppgavepliktige ytelser</t>
  </si>
  <si>
    <t>Samlet beløp som er kreditert
"konto for naturalytelser"</t>
  </si>
  <si>
    <t>Tilskudd vedrørende arbeidskraft</t>
  </si>
  <si>
    <t>Refusjon vedrørende arbeidskraft</t>
  </si>
  <si>
    <t>+</t>
  </si>
  <si>
    <t>Avgiftspliktig tilskudd og
premier til pensjonsordning</t>
  </si>
  <si>
    <t>Beregnet personinntekt
for aktive aksjonærer</t>
  </si>
  <si>
    <t>Avstemming</t>
  </si>
  <si>
    <t>Avgiftspliktige og oppgavepliktige ytelser fra A meldingsskjema A07</t>
  </si>
  <si>
    <t>Kontroll av skyldig arbeidsgiveravgift</t>
  </si>
  <si>
    <t>kr</t>
  </si>
  <si>
    <t>Sats *)</t>
  </si>
  <si>
    <t>Sone 1</t>
  </si>
  <si>
    <t>Sats</t>
  </si>
  <si>
    <t>Sone 1a</t>
  </si>
  <si>
    <t>Sats (*) - (gjelder når fribeløpet er brukt opp)</t>
  </si>
  <si>
    <t>Sone 2</t>
  </si>
  <si>
    <t>Sone 3</t>
  </si>
  <si>
    <t>Sone 4</t>
  </si>
  <si>
    <t>Sone 4a</t>
  </si>
  <si>
    <t>Sone 5</t>
  </si>
  <si>
    <t>= avg.pl utbetalt ifølge A meldingsskjema A07</t>
  </si>
  <si>
    <t>Kontrollberegning av fribeløp:</t>
  </si>
  <si>
    <t>Betalt ifølge oppgaver:</t>
  </si>
  <si>
    <t>Bilagsnr:</t>
  </si>
  <si>
    <t>1 Jan / Feb</t>
  </si>
  <si>
    <t>2 Mars / April</t>
  </si>
  <si>
    <t>3 Mai / Juni</t>
  </si>
  <si>
    <t>4 Juli / August</t>
  </si>
  <si>
    <t>5 Sept / Okt</t>
  </si>
  <si>
    <t>Skyldig 6.termin nov-des</t>
  </si>
  <si>
    <t xml:space="preserve">Bokført skyldig, HB-konto nr </t>
  </si>
  <si>
    <t xml:space="preserve">* For arbeidsgivere i sone 1a gjelder følgende: </t>
  </si>
  <si>
    <t>Inntil differansen mellom den arbeidsgiveravgiften som ville følge av en sats på 14,1 % og den arbeidsgiveravgiften som ville følge av en sats på 10,6 %</t>
  </si>
  <si>
    <t>Sone for arbeidsgiveravgift fastsettes etter hvilken kommune selskapet driver virksomheten, dvs. hvor foretaket, evt. underenheter av foretaket er registrert.</t>
  </si>
  <si>
    <t>Det er særregler for foretak som driver med bygging og reparasjoner av skip og produksjon av stålprodukter.</t>
  </si>
  <si>
    <t xml:space="preserve">Satsene for fiskeri og landbruk etc. skiller seg fra de ordinære satsene i sonene Ia  (10,6 %) og IVa. (5,1%) </t>
  </si>
  <si>
    <t>Satsene ovenfor gjelder også for arbeidstakere over 62 år.</t>
  </si>
  <si>
    <t>8300.40</t>
  </si>
  <si>
    <t>PÅLØPNE FERIEPENGER</t>
  </si>
  <si>
    <t xml:space="preserve">I følge Ferieloven har arbeidstakere rett til feriepenger med 10,2% av feriepengegrunnlaget. For arbeidstakere som fyller 60 år i løpet av ferieåret eller har fyllt 60 år forhøyes prosentsatsen med 2,3% for inntekt inntil 6 G. Dette fordi arbeidstakere over 60 år har rett til en ukes ekstra ferie.
Grunnlaget for beregning av størrelsen på feriepenger eller tilsvarende kompensasjon i de tilfeller hvor feriefritiden overstiger lovens bestemmelser, skal finnes i den enkelte tariffavtale eller ansettelsesvilkår eller annen avtale. I tariffavtalen mellom NHO-LO ble feriepengesatsen fra og med inntektsåret 2001 forhøyet til 12%. Reglene om 2,3% ekstra feriepenger vil komme i tillegg til nevnte 12%. </t>
  </si>
  <si>
    <t>BEREGNING AV PÅLØPTE FERIEPENGER PR 31.12</t>
  </si>
  <si>
    <t>Bokført lønn pr. 31.12., HB-konto nr:</t>
  </si>
  <si>
    <t>Grunnlag feriepenger pr. 31.12</t>
  </si>
  <si>
    <t>Grunnlag feriepenger for 6. ferieuke</t>
  </si>
  <si>
    <t>Beregnede feriepenger (ordinære 5 uke):</t>
  </si>
  <si>
    <t>av grunnlag pr. 31.12</t>
  </si>
  <si>
    <t>*)</t>
  </si>
  <si>
    <t>Beregnede feriepenger for 6. ferieuke</t>
  </si>
  <si>
    <t>av grunnlag 6. ferieuke pr. 31.12</t>
  </si>
  <si>
    <t>Fratrukket feriepenger opptjent og utbetalt i regnskapsåret</t>
  </si>
  <si>
    <t xml:space="preserve">Sum feriepenger: </t>
  </si>
  <si>
    <t>HB-konto nr.</t>
  </si>
  <si>
    <t xml:space="preserve">Bokførte påløpne feriepenger pr 31.12. </t>
  </si>
  <si>
    <t>Beregnede feriepenger</t>
  </si>
  <si>
    <t>Avvik</t>
  </si>
  <si>
    <t>ARBEIDSGIVERAVGIFT AV BEREGNEDE FERIEPENGER</t>
  </si>
  <si>
    <t>Grunnlag feriepenger AGA termin 1,2,3,4 og 5</t>
  </si>
  <si>
    <t>Grunnlag arbeids giveravgift</t>
  </si>
  <si>
    <t>Arb.g.avg av ferie-penger</t>
  </si>
  <si>
    <t>Bokført arbeidsgiveravgift av påløpne feriepenger. HB-konto nr:</t>
  </si>
  <si>
    <t>Er tilleggsavsetninger bokført?</t>
  </si>
  <si>
    <t>Ref bilagsnummer:</t>
  </si>
  <si>
    <t>8300.50</t>
  </si>
  <si>
    <t>TOTALAVSTEMMING UTGÅENDE MERVERDIAVGIFT</t>
  </si>
  <si>
    <t>KONTROLL AV MELLOMVÆRENDE MED FYLKESSKATTESJEFEN</t>
  </si>
  <si>
    <t>Avgiftsoppgjøret for 6.termin</t>
  </si>
  <si>
    <t>Mellomværende med Fylkesskattesjefen pr 31.12 iflg HB</t>
  </si>
  <si>
    <t>AVSTEMMING AV UTGÅENDE MERVERDIAVGIFT</t>
  </si>
  <si>
    <t xml:space="preserve">Termin </t>
  </si>
  <si>
    <t>Avgiftsfri omsetning</t>
  </si>
  <si>
    <t>Avgiftspliktig omsetning 25%</t>
  </si>
  <si>
    <t xml:space="preserve">
Avgiftspliktig omsetning 15%</t>
  </si>
  <si>
    <t xml:space="preserve">
Avgiftspliktig omsetning 12%</t>
  </si>
  <si>
    <t>Utgående merverdiavgift</t>
  </si>
  <si>
    <t>6 Nov / Des</t>
  </si>
  <si>
    <t>* Se fane informasjon for detaljer knyttet til midlertidig redusert sats</t>
  </si>
  <si>
    <t>Kontroll av at utgående avgift utgjør 25%, event. 15% eller 12%, av avgiftspl. omsetning:</t>
  </si>
  <si>
    <t>Avgiftspliktig omsetning, 25%</t>
  </si>
  <si>
    <t xml:space="preserve"> * 25 %</t>
  </si>
  <si>
    <t>Avgiftspliktig omsetning, 15%</t>
  </si>
  <si>
    <t xml:space="preserve"> * 15%</t>
  </si>
  <si>
    <t>Avgiftspliktig omsetning, 12%</t>
  </si>
  <si>
    <t xml:space="preserve"> * 12%</t>
  </si>
  <si>
    <t>Avgiftsfri omsetning ifølge mva-oppgaver</t>
  </si>
  <si>
    <t>Avgiftspliktig omsetning 25% ifølge mva-oppgaver</t>
  </si>
  <si>
    <t>Avgiftspliktig omsetning 15% ifølge mva-oppgaver</t>
  </si>
  <si>
    <t>Avgiftspliktig omsetning 12% ifølge mva-oppgaver</t>
  </si>
  <si>
    <t>Sum omsetning ifølge mva-oppgaver</t>
  </si>
  <si>
    <t>Avgiftsfri omsetning ifølge HB-kontoer</t>
  </si>
  <si>
    <t>Konto nr</t>
  </si>
  <si>
    <t>Navn</t>
  </si>
  <si>
    <t>Saldo (negative)</t>
  </si>
  <si>
    <t>Sum salgskontoer</t>
  </si>
  <si>
    <t>Avgiftspliktig omsetning 25% ifølge HB-kontoer</t>
  </si>
  <si>
    <t>Avgiftspliktig omsetning 15% ifølge HB-kontoer</t>
  </si>
  <si>
    <t>Avgiftspliktig omsetning 12% ifølge HB-kontoer</t>
  </si>
  <si>
    <t>8300.60</t>
  </si>
  <si>
    <t>AVSTEMMING FORDEL VED PRIVAT BRUK AV ARBEIDSGIVERS BIL</t>
  </si>
  <si>
    <t>Bilmerke</t>
  </si>
  <si>
    <t>Listepris</t>
  </si>
  <si>
    <t>Km mellom hjem og arbeidssted</t>
  </si>
  <si>
    <t>Sum oppgave-, avgifts- og 
trekkpliktig fordel</t>
  </si>
  <si>
    <t>Privat - generell del</t>
  </si>
  <si>
    <t>Hjem/arbeidssted</t>
  </si>
  <si>
    <t>8300.70</t>
  </si>
  <si>
    <t>AVSTEMMING RENTEFORDEL VED RIMELIGE LÅN I ARBEIDSFORHOLD</t>
  </si>
  <si>
    <t>Renter i kr. med</t>
  </si>
  <si>
    <t>Ansattes navn</t>
  </si>
  <si>
    <t>Lånevilkår</t>
  </si>
  <si>
    <t>Lånebeløp
**)</t>
  </si>
  <si>
    <t>%-sats hos arbeidsgiver</t>
  </si>
  <si>
    <t>Normalsats  *) (A)</t>
  </si>
  <si>
    <t>Arb.giversats (B)</t>
  </si>
  <si>
    <t>Rentefordel (A)-(B)</t>
  </si>
  <si>
    <t>Sum utlån til ansatte</t>
  </si>
  <si>
    <t>Sum renteinntekter fra ansatte</t>
  </si>
  <si>
    <t>Sum oppgave-, avgifts- og trekkpliktig fordel ***)</t>
  </si>
  <si>
    <t xml:space="preserve">Normrente oversikt: </t>
  </si>
  <si>
    <t>Normrente - Skatteetaten</t>
  </si>
  <si>
    <t>**)</t>
  </si>
  <si>
    <t>Angi hvor stor del som er omløpsmidler og hvor stor del som er anleggsmidler</t>
  </si>
  <si>
    <t>***)</t>
  </si>
  <si>
    <t>Rentefordel skal behandles som lønnsart 255.</t>
  </si>
  <si>
    <t>8300.80</t>
  </si>
  <si>
    <t>KILOMETERGODTGJØRELSE</t>
  </si>
  <si>
    <t xml:space="preserve">KILOMETERGODTGJØRELSE   </t>
  </si>
  <si>
    <t>Ansattes navn:</t>
  </si>
  <si>
    <t>År:</t>
  </si>
  <si>
    <t>Måned:</t>
  </si>
  <si>
    <t>Ansattes adresse:</t>
  </si>
  <si>
    <t>Antall</t>
  </si>
  <si>
    <t>Dato</t>
  </si>
  <si>
    <t>Kjørestrekning til-fra  (1)</t>
  </si>
  <si>
    <t>Formål</t>
  </si>
  <si>
    <t>passasjerer</t>
  </si>
  <si>
    <t>Km.en vei</t>
  </si>
  <si>
    <t>Tot. km.</t>
  </si>
  <si>
    <t>Km. sats</t>
  </si>
  <si>
    <t>Beløp</t>
  </si>
  <si>
    <t>Antall km. fra forrige oppgave:</t>
  </si>
  <si>
    <t>Dato:</t>
  </si>
  <si>
    <t>Underskrift:</t>
  </si>
  <si>
    <t>Antall km. denne måned:</t>
  </si>
  <si>
    <t>Attestasjon:</t>
  </si>
  <si>
    <t>Km. akk. hittil i år:</t>
  </si>
  <si>
    <t xml:space="preserve">(1)  </t>
  </si>
  <si>
    <t>Ekstra kjøring p.g.a. omkjøring skal angis på egen linje.  Det samme gjelder intern kjøring på oppdragsgiverstedet</t>
  </si>
  <si>
    <t xml:space="preserve">     </t>
  </si>
  <si>
    <t>8300.90</t>
  </si>
  <si>
    <t>SPESIFIKASJON AV ANDRE PÅLØPNE KOSTNADER</t>
  </si>
  <si>
    <t>Konto nr i balansen:</t>
  </si>
  <si>
    <t>Konto navn:</t>
  </si>
  <si>
    <t>Bilags-
nr:</t>
  </si>
  <si>
    <t>Kommentar</t>
  </si>
  <si>
    <t>Dekker
perioden</t>
  </si>
  <si>
    <t>Kostnads-
ført beløp:</t>
  </si>
  <si>
    <t>Kostnads-ført konto:</t>
  </si>
  <si>
    <t>Sum i balansen:</t>
  </si>
  <si>
    <t>Saldo hovedbokskonto xxxx:</t>
  </si>
  <si>
    <t>overstiger fribeløpet på 850.000 kroner for foretaket, er satsen 10,6 %. Etter dette er satsen 14,1 %.</t>
  </si>
  <si>
    <t>Enkeltansatt med lønn &gt; 850.000</t>
  </si>
  <si>
    <t>Ekstra aga lønn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</si>
</sst>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_ ;_ * \-#,##0_ ;_ * &quot;-&quot;_ ;_ @_ "/>
    <numFmt numFmtId="165" formatCode="_ * #,##0.00_ ;_ * \-#,##0.00_ ;_ * &quot;-&quot;??_ ;_ @_ "/>
    <numFmt numFmtId="166" formatCode="_ * #,##0_ ;_ * \-#,##0_ ;_ * &quot;-&quot;??_ ;_ @_ "/>
    <numFmt numFmtId="167" formatCode="0.0\ %"/>
    <numFmt numFmtId="168" formatCode="_ * #,##0_ ;[Red]\ _ * \-#,##0_ ;_ * &quot;-&quot;_ ;_ @_ "/>
    <numFmt numFmtId="169" formatCode="#,##0;\-#,##0;&quot;-&quot;??;@"/>
    <numFmt numFmtId="170" formatCode="dd/mm"/>
  </numFmts>
  <fonts count="26" x14ac:knownFonts="1">
    <font>
      <sz val="10"/>
      <name val="Arial"/>
      <family val="2"/>
    </font>
    <font>
      <sz val="10"/>
      <name val="Times New Roman"/>
      <family val="1"/>
    </font>
    <font>
      <sz val="10"/>
      <name val="Times New Roman"/>
      <family val="1"/>
    </font>
    <font>
      <sz val="10"/>
      <name val="Arial"/>
      <family val="2"/>
    </font>
    <font>
      <sz val="10"/>
      <name val="Arial"/>
      <family val="2"/>
    </font>
    <font>
      <sz val="8"/>
      <name val="Arial"/>
      <family val="2"/>
    </font>
    <font>
      <b/>
      <sz val="14"/>
      <name val="Arial"/>
      <family val="2"/>
    </font>
    <font>
      <sz val="10"/>
      <name val="MS Sans Serif"/>
      <family val="2"/>
    </font>
    <font>
      <b/>
      <sz val="14"/>
      <name val="Verdana"/>
      <family val="2"/>
    </font>
    <font>
      <sz val="10"/>
      <name val="Verdana"/>
      <family val="2"/>
    </font>
    <font>
      <sz val="8"/>
      <name val="Verdana"/>
      <family val="2"/>
    </font>
    <font>
      <b/>
      <sz val="10"/>
      <name val="Verdana"/>
      <family val="2"/>
    </font>
    <font>
      <sz val="9"/>
      <name val="Verdana"/>
      <family val="2"/>
    </font>
    <font>
      <b/>
      <sz val="9"/>
      <name val="Verdana"/>
      <family val="2"/>
    </font>
    <font>
      <b/>
      <sz val="9"/>
      <color indexed="8"/>
      <name val="Verdana"/>
      <family val="2"/>
    </font>
    <font>
      <sz val="9"/>
      <color indexed="39"/>
      <name val="Verdana"/>
      <family val="2"/>
    </font>
    <font>
      <i/>
      <sz val="9"/>
      <name val="Verdana"/>
      <family val="2"/>
    </font>
    <font>
      <sz val="9"/>
      <color indexed="8"/>
      <name val="Verdana"/>
      <family val="2"/>
    </font>
    <font>
      <b/>
      <sz val="8"/>
      <name val="Verdana"/>
      <family val="2"/>
    </font>
    <font>
      <b/>
      <sz val="9"/>
      <color indexed="39"/>
      <name val="Verdana"/>
      <family val="2"/>
    </font>
    <font>
      <b/>
      <sz val="9"/>
      <color indexed="10"/>
      <name val="Verdana"/>
      <family val="2"/>
    </font>
    <font>
      <i/>
      <sz val="9"/>
      <color indexed="8"/>
      <name val="Verdana"/>
      <family val="2"/>
    </font>
    <font>
      <sz val="9"/>
      <color rgb="FFFF0000"/>
      <name val="Verdana"/>
      <family val="2"/>
    </font>
    <font>
      <b/>
      <sz val="10"/>
      <color rgb="FFFF0000"/>
      <name val="Verdana"/>
      <family val="2"/>
    </font>
    <font>
      <sz val="10"/>
      <color rgb="FFFF0000"/>
      <name val="Verdana"/>
      <family val="2"/>
    </font>
    <font>
      <u/>
      <sz val="10"/>
      <color theme="10"/>
      <name val="Arial"/>
      <family val="2"/>
    </font>
  </fonts>
  <fills count="5">
    <fill>
      <patternFill patternType="none"/>
    </fill>
    <fill>
      <patternFill patternType="gray125"/>
    </fill>
    <fill>
      <patternFill patternType="solid">
        <fgColor indexed="8"/>
        <bgColor indexed="64"/>
      </patternFill>
    </fill>
    <fill>
      <patternFill patternType="solid">
        <fgColor indexed="22"/>
        <bgColor indexed="64"/>
      </patternFill>
    </fill>
    <fill>
      <patternFill patternType="solid">
        <fgColor theme="0"/>
        <bgColor indexed="64"/>
      </patternFill>
    </fill>
  </fills>
  <borders count="3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s>
  <cellStyleXfs count="11">
    <xf numFmtId="0" fontId="0" fillId="0" borderId="0"/>
    <xf numFmtId="165" fontId="1" fillId="0" borderId="0" applyFont="0" applyFill="0" applyBorder="0" applyAlignment="0" applyProtection="0"/>
    <xf numFmtId="165" fontId="1" fillId="0" borderId="0" applyFont="0" applyFill="0" applyBorder="0" applyAlignment="0" applyProtection="0"/>
    <xf numFmtId="0" fontId="3" fillId="0" borderId="0"/>
    <xf numFmtId="0" fontId="4" fillId="0" borderId="0"/>
    <xf numFmtId="0" fontId="1" fillId="0" borderId="0"/>
    <xf numFmtId="0" fontId="7" fillId="0" borderId="0"/>
    <xf numFmtId="0" fontId="3" fillId="0" borderId="0"/>
    <xf numFmtId="0" fontId="2" fillId="0" borderId="0" applyNumberFormat="0"/>
    <xf numFmtId="9" fontId="1" fillId="0" borderId="0" applyFont="0" applyFill="0" applyBorder="0" applyAlignment="0" applyProtection="0"/>
    <xf numFmtId="0" fontId="25" fillId="0" borderId="0" applyNumberFormat="0" applyFill="0" applyBorder="0" applyAlignment="0" applyProtection="0"/>
  </cellStyleXfs>
  <cellXfs count="495">
    <xf numFmtId="0" fontId="0" fillId="0" borderId="0" xfId="0"/>
    <xf numFmtId="38" fontId="5" fillId="0" borderId="14" xfId="0" applyNumberFormat="1" applyFont="1" applyBorder="1" applyAlignment="1">
      <alignment horizontal="left" vertical="top"/>
    </xf>
    <xf numFmtId="38" fontId="6" fillId="0" borderId="15" xfId="0" applyNumberFormat="1" applyFont="1" applyBorder="1"/>
    <xf numFmtId="0" fontId="4" fillId="0" borderId="0" xfId="0" applyFont="1"/>
    <xf numFmtId="168" fontId="4" fillId="0" borderId="0" xfId="7" applyNumberFormat="1" applyFont="1"/>
    <xf numFmtId="38" fontId="5" fillId="0" borderId="14" xfId="0" applyNumberFormat="1" applyFont="1" applyBorder="1"/>
    <xf numFmtId="0" fontId="5" fillId="0" borderId="0" xfId="0" applyFont="1"/>
    <xf numFmtId="168" fontId="4" fillId="0" borderId="0" xfId="0" applyNumberFormat="1" applyFont="1"/>
    <xf numFmtId="38" fontId="8" fillId="0" borderId="15" xfId="4" applyNumberFormat="1" applyFont="1" applyBorder="1"/>
    <xf numFmtId="38" fontId="9" fillId="0" borderId="14" xfId="4" applyNumberFormat="1" applyFont="1" applyBorder="1"/>
    <xf numFmtId="38" fontId="10" fillId="0" borderId="14" xfId="4" applyNumberFormat="1" applyFont="1" applyBorder="1" applyAlignment="1">
      <alignment horizontal="left" vertical="top"/>
    </xf>
    <xf numFmtId="0" fontId="9" fillId="0" borderId="14" xfId="4" applyFont="1" applyBorder="1"/>
    <xf numFmtId="38" fontId="10" fillId="0" borderId="12" xfId="4" applyNumberFormat="1" applyFont="1" applyBorder="1" applyAlignment="1">
      <alignment horizontal="center" vertical="top"/>
    </xf>
    <xf numFmtId="0" fontId="9" fillId="0" borderId="0" xfId="4" applyFont="1"/>
    <xf numFmtId="0" fontId="9" fillId="0" borderId="1" xfId="4" applyFont="1" applyBorder="1"/>
    <xf numFmtId="38" fontId="9" fillId="0" borderId="0" xfId="4" applyNumberFormat="1" applyFont="1"/>
    <xf numFmtId="38" fontId="11" fillId="0" borderId="11" xfId="4" applyNumberFormat="1" applyFont="1" applyBorder="1" applyAlignment="1">
      <alignment horizontal="center"/>
    </xf>
    <xf numFmtId="38" fontId="9" fillId="0" borderId="13" xfId="4" applyNumberFormat="1" applyFont="1" applyBorder="1" applyAlignment="1" applyProtection="1">
      <alignment horizontal="center" vertical="top"/>
      <protection locked="0"/>
    </xf>
    <xf numFmtId="1" fontId="9" fillId="0" borderId="11" xfId="4" applyNumberFormat="1" applyFont="1" applyBorder="1" applyAlignment="1" applyProtection="1">
      <alignment horizontal="center"/>
      <protection locked="0"/>
    </xf>
    <xf numFmtId="38" fontId="12" fillId="0" borderId="1" xfId="4" applyNumberFormat="1" applyFont="1" applyBorder="1"/>
    <xf numFmtId="38" fontId="12" fillId="0" borderId="0" xfId="4" applyNumberFormat="1" applyFont="1"/>
    <xf numFmtId="38" fontId="12" fillId="0" borderId="0" xfId="4" applyNumberFormat="1" applyFont="1" applyAlignment="1">
      <alignment horizontal="left" vertical="top"/>
    </xf>
    <xf numFmtId="0" fontId="12" fillId="0" borderId="0" xfId="4" applyFont="1"/>
    <xf numFmtId="38" fontId="12" fillId="0" borderId="5" xfId="4" applyNumberFormat="1" applyFont="1" applyBorder="1"/>
    <xf numFmtId="38" fontId="13" fillId="0" borderId="6" xfId="4" applyNumberFormat="1" applyFont="1" applyBorder="1"/>
    <xf numFmtId="38" fontId="12" fillId="0" borderId="6" xfId="4" applyNumberFormat="1" applyFont="1" applyBorder="1"/>
    <xf numFmtId="0" fontId="12" fillId="0" borderId="6" xfId="4" applyFont="1" applyBorder="1"/>
    <xf numFmtId="38" fontId="12" fillId="0" borderId="1" xfId="0" applyNumberFormat="1" applyFont="1" applyBorder="1" applyProtection="1">
      <protection locked="0"/>
    </xf>
    <xf numFmtId="38" fontId="12" fillId="0" borderId="0" xfId="0" applyNumberFormat="1" applyFont="1"/>
    <xf numFmtId="38" fontId="12" fillId="0" borderId="0" xfId="0" applyNumberFormat="1" applyFont="1" applyAlignment="1">
      <alignment horizontal="left" vertical="top"/>
    </xf>
    <xf numFmtId="38" fontId="12" fillId="0" borderId="1" xfId="0" applyNumberFormat="1" applyFont="1" applyBorder="1"/>
    <xf numFmtId="38" fontId="12" fillId="0" borderId="5" xfId="0" applyNumberFormat="1" applyFont="1" applyBorder="1"/>
    <xf numFmtId="38" fontId="13" fillId="0" borderId="6" xfId="0" applyNumberFormat="1" applyFont="1" applyBorder="1"/>
    <xf numFmtId="38" fontId="12" fillId="0" borderId="6" xfId="0" applyNumberFormat="1" applyFont="1" applyBorder="1"/>
    <xf numFmtId="38" fontId="10" fillId="0" borderId="12" xfId="0" applyNumberFormat="1" applyFont="1" applyBorder="1" applyAlignment="1">
      <alignment horizontal="center" vertical="top"/>
    </xf>
    <xf numFmtId="38" fontId="11" fillId="0" borderId="11" xfId="0" applyNumberFormat="1" applyFont="1" applyBorder="1" applyAlignment="1">
      <alignment horizontal="center"/>
    </xf>
    <xf numFmtId="38" fontId="9" fillId="0" borderId="13" xfId="0" applyNumberFormat="1" applyFont="1" applyBorder="1" applyAlignment="1" applyProtection="1">
      <alignment horizontal="center" vertical="top"/>
      <protection locked="0"/>
    </xf>
    <xf numFmtId="1" fontId="9" fillId="0" borderId="11" xfId="0" applyNumberFormat="1" applyFont="1" applyBorder="1" applyAlignment="1" applyProtection="1">
      <alignment horizontal="center"/>
      <protection locked="0"/>
    </xf>
    <xf numFmtId="168" fontId="13" fillId="3" borderId="4" xfId="0" applyNumberFormat="1" applyFont="1" applyFill="1" applyBorder="1"/>
    <xf numFmtId="168" fontId="13" fillId="3" borderId="10" xfId="0" applyNumberFormat="1" applyFont="1" applyFill="1" applyBorder="1"/>
    <xf numFmtId="168" fontId="13" fillId="3" borderId="8" xfId="0" applyNumberFormat="1" applyFont="1" applyFill="1" applyBorder="1"/>
    <xf numFmtId="168" fontId="12" fillId="0" borderId="1" xfId="0" applyNumberFormat="1" applyFont="1" applyBorder="1"/>
    <xf numFmtId="168" fontId="12" fillId="0" borderId="0" xfId="0" applyNumberFormat="1" applyFont="1"/>
    <xf numFmtId="168" fontId="12" fillId="0" borderId="2" xfId="0" applyNumberFormat="1" applyFont="1" applyBorder="1"/>
    <xf numFmtId="168" fontId="13" fillId="3" borderId="3" xfId="7" applyNumberFormat="1" applyFont="1" applyFill="1" applyBorder="1" applyAlignment="1">
      <alignment horizontal="center"/>
    </xf>
    <xf numFmtId="168" fontId="13" fillId="3" borderId="3" xfId="7" applyNumberFormat="1" applyFont="1" applyFill="1" applyBorder="1" applyAlignment="1">
      <alignment horizontal="center" wrapText="1"/>
    </xf>
    <xf numFmtId="168" fontId="12" fillId="0" borderId="0" xfId="7" applyNumberFormat="1" applyFont="1"/>
    <xf numFmtId="168" fontId="12" fillId="0" borderId="2" xfId="7" applyNumberFormat="1" applyFont="1" applyBorder="1"/>
    <xf numFmtId="168" fontId="12" fillId="0" borderId="3" xfId="7" quotePrefix="1" applyNumberFormat="1" applyFont="1" applyBorder="1"/>
    <xf numFmtId="168" fontId="12" fillId="0" borderId="3" xfId="1" applyNumberFormat="1" applyFont="1" applyFill="1" applyBorder="1" applyProtection="1">
      <protection locked="0"/>
    </xf>
    <xf numFmtId="168" fontId="13" fillId="0" borderId="1" xfId="7" applyNumberFormat="1" applyFont="1" applyBorder="1"/>
    <xf numFmtId="168" fontId="14" fillId="3" borderId="7" xfId="1" applyNumberFormat="1" applyFont="1" applyFill="1" applyBorder="1"/>
    <xf numFmtId="168" fontId="12" fillId="0" borderId="1" xfId="7" applyNumberFormat="1" applyFont="1" applyBorder="1"/>
    <xf numFmtId="168" fontId="13" fillId="0" borderId="1" xfId="0" applyNumberFormat="1" applyFont="1" applyBorder="1"/>
    <xf numFmtId="168" fontId="13" fillId="0" borderId="0" xfId="7" applyNumberFormat="1" applyFont="1"/>
    <xf numFmtId="168" fontId="15" fillId="0" borderId="0" xfId="7" applyNumberFormat="1" applyFont="1"/>
    <xf numFmtId="168" fontId="12" fillId="0" borderId="5" xfId="7" applyNumberFormat="1" applyFont="1" applyBorder="1"/>
    <xf numFmtId="168" fontId="12" fillId="0" borderId="6" xfId="7" applyNumberFormat="1" applyFont="1" applyBorder="1"/>
    <xf numFmtId="168" fontId="12" fillId="0" borderId="6" xfId="7" quotePrefix="1" applyNumberFormat="1" applyFont="1" applyBorder="1"/>
    <xf numFmtId="168" fontId="12" fillId="0" borderId="9" xfId="7" applyNumberFormat="1" applyFont="1" applyBorder="1"/>
    <xf numFmtId="168" fontId="12" fillId="0" borderId="0" xfId="7" quotePrefix="1" applyNumberFormat="1" applyFont="1"/>
    <xf numFmtId="168" fontId="13" fillId="3" borderId="4" xfId="7" applyNumberFormat="1" applyFont="1" applyFill="1" applyBorder="1"/>
    <xf numFmtId="168" fontId="13" fillId="3" borderId="10" xfId="7" applyNumberFormat="1" applyFont="1" applyFill="1" applyBorder="1" applyAlignment="1">
      <alignment horizontal="centerContinuous"/>
    </xf>
    <xf numFmtId="168" fontId="13" fillId="3" borderId="8" xfId="7" applyNumberFormat="1" applyFont="1" applyFill="1" applyBorder="1" applyAlignment="1">
      <alignment horizontal="centerContinuous"/>
    </xf>
    <xf numFmtId="168" fontId="16" fillId="0" borderId="0" xfId="7" applyNumberFormat="1" applyFont="1"/>
    <xf numFmtId="1" fontId="17" fillId="0" borderId="2" xfId="1" applyNumberFormat="1" applyFont="1" applyFill="1" applyBorder="1" applyProtection="1"/>
    <xf numFmtId="168" fontId="12" fillId="0" borderId="0" xfId="7" applyNumberFormat="1" applyFont="1" applyProtection="1">
      <protection locked="0"/>
    </xf>
    <xf numFmtId="168" fontId="17" fillId="0" borderId="2" xfId="1" applyNumberFormat="1" applyFont="1" applyFill="1" applyBorder="1" applyProtection="1">
      <protection locked="0"/>
    </xf>
    <xf numFmtId="168" fontId="17" fillId="3" borderId="2" xfId="1" applyNumberFormat="1" applyFont="1" applyFill="1" applyBorder="1"/>
    <xf numFmtId="168" fontId="17" fillId="3" borderId="17" xfId="1" applyNumberFormat="1" applyFont="1" applyFill="1" applyBorder="1"/>
    <xf numFmtId="168" fontId="17" fillId="0" borderId="2" xfId="1" applyNumberFormat="1" applyFont="1" applyFill="1" applyBorder="1"/>
    <xf numFmtId="1" fontId="17" fillId="0" borderId="2" xfId="2" applyNumberFormat="1" applyFont="1" applyFill="1" applyBorder="1" applyProtection="1"/>
    <xf numFmtId="0" fontId="13" fillId="3" borderId="4" xfId="0" applyFont="1" applyFill="1" applyBorder="1" applyAlignment="1">
      <alignment horizontal="center"/>
    </xf>
    <xf numFmtId="0" fontId="13" fillId="3" borderId="3" xfId="0" applyFont="1" applyFill="1" applyBorder="1" applyAlignment="1">
      <alignment horizontal="center" wrapText="1"/>
    </xf>
    <xf numFmtId="0" fontId="13" fillId="3" borderId="10" xfId="0" applyFont="1" applyFill="1" applyBorder="1" applyAlignment="1">
      <alignment horizontal="center" wrapText="1"/>
    </xf>
    <xf numFmtId="0" fontId="13" fillId="3" borderId="4" xfId="0" applyFont="1" applyFill="1" applyBorder="1"/>
    <xf numFmtId="0" fontId="13" fillId="3" borderId="8" xfId="0" applyFont="1" applyFill="1" applyBorder="1"/>
    <xf numFmtId="170" fontId="12" fillId="0" borderId="1" xfId="0" applyNumberFormat="1" applyFont="1" applyBorder="1" applyAlignment="1">
      <alignment horizontal="center"/>
    </xf>
    <xf numFmtId="165" fontId="12" fillId="0" borderId="13" xfId="0" applyNumberFormat="1" applyFont="1" applyBorder="1" applyProtection="1">
      <protection locked="0"/>
    </xf>
    <xf numFmtId="165" fontId="12" fillId="0" borderId="0" xfId="0" applyNumberFormat="1" applyFont="1" applyProtection="1">
      <protection locked="0"/>
    </xf>
    <xf numFmtId="0" fontId="12" fillId="0" borderId="1" xfId="0" applyFont="1" applyBorder="1" applyProtection="1">
      <protection locked="0"/>
    </xf>
    <xf numFmtId="0" fontId="12" fillId="0" borderId="2" xfId="0" applyFont="1" applyBorder="1" applyProtection="1">
      <protection locked="0"/>
    </xf>
    <xf numFmtId="170" fontId="12" fillId="0" borderId="5" xfId="0" applyNumberFormat="1" applyFont="1" applyBorder="1" applyAlignment="1">
      <alignment horizontal="center"/>
    </xf>
    <xf numFmtId="165" fontId="12" fillId="0" borderId="11" xfId="0" applyNumberFormat="1" applyFont="1" applyBorder="1" applyProtection="1">
      <protection locked="0"/>
    </xf>
    <xf numFmtId="165" fontId="12" fillId="0" borderId="6" xfId="0" applyNumberFormat="1" applyFont="1" applyBorder="1" applyProtection="1">
      <protection locked="0"/>
    </xf>
    <xf numFmtId="0" fontId="12" fillId="0" borderId="5" xfId="0" applyFont="1" applyBorder="1" applyProtection="1">
      <protection locked="0"/>
    </xf>
    <xf numFmtId="0" fontId="12" fillId="0" borderId="9" xfId="0" applyFont="1" applyBorder="1" applyProtection="1">
      <protection locked="0"/>
    </xf>
    <xf numFmtId="168" fontId="17" fillId="0" borderId="0" xfId="2" applyNumberFormat="1" applyFont="1" applyFill="1" applyBorder="1" applyProtection="1">
      <protection locked="0"/>
    </xf>
    <xf numFmtId="38" fontId="8" fillId="0" borderId="15" xfId="0" applyNumberFormat="1" applyFont="1" applyBorder="1"/>
    <xf numFmtId="38" fontId="10" fillId="0" borderId="14" xfId="0" applyNumberFormat="1" applyFont="1" applyBorder="1"/>
    <xf numFmtId="38" fontId="10" fillId="0" borderId="14" xfId="0" applyNumberFormat="1" applyFont="1" applyBorder="1" applyAlignment="1">
      <alignment horizontal="left" vertical="top"/>
    </xf>
    <xf numFmtId="0" fontId="10" fillId="0" borderId="14" xfId="0" applyFont="1" applyBorder="1"/>
    <xf numFmtId="0" fontId="10" fillId="0" borderId="0" xfId="0" applyFont="1"/>
    <xf numFmtId="0" fontId="9" fillId="0" borderId="1" xfId="0" applyFont="1" applyBorder="1"/>
    <xf numFmtId="38" fontId="9" fillId="0" borderId="0" xfId="0" applyNumberFormat="1" applyFont="1"/>
    <xf numFmtId="0" fontId="9" fillId="0" borderId="0" xfId="0" applyFont="1"/>
    <xf numFmtId="38" fontId="9" fillId="0" borderId="1" xfId="0" applyNumberFormat="1" applyFont="1" applyBorder="1"/>
    <xf numFmtId="38" fontId="12" fillId="0" borderId="0" xfId="0" applyNumberFormat="1" applyFont="1" applyProtection="1">
      <protection locked="0"/>
    </xf>
    <xf numFmtId="0" fontId="12" fillId="0" borderId="0" xfId="0" applyFont="1"/>
    <xf numFmtId="0" fontId="12" fillId="0" borderId="6" xfId="0" applyFont="1" applyBorder="1"/>
    <xf numFmtId="0" fontId="13" fillId="3" borderId="3" xfId="0" applyFont="1" applyFill="1" applyBorder="1" applyAlignment="1">
      <alignment horizontal="center"/>
    </xf>
    <xf numFmtId="0" fontId="13" fillId="3" borderId="4" xfId="0" applyFont="1" applyFill="1" applyBorder="1" applyAlignment="1">
      <alignment horizontal="center" wrapText="1"/>
    </xf>
    <xf numFmtId="0" fontId="12" fillId="0" borderId="1" xfId="0" applyFont="1" applyBorder="1"/>
    <xf numFmtId="1" fontId="12" fillId="0" borderId="1" xfId="0" applyNumberFormat="1" applyFont="1" applyBorder="1" applyProtection="1">
      <protection locked="0"/>
    </xf>
    <xf numFmtId="0" fontId="13" fillId="0" borderId="4" xfId="0" applyFont="1" applyBorder="1"/>
    <xf numFmtId="165" fontId="12" fillId="3" borderId="3" xfId="0" applyNumberFormat="1" applyFont="1" applyFill="1" applyBorder="1"/>
    <xf numFmtId="0" fontId="13" fillId="0" borderId="10" xfId="0" applyFont="1" applyBorder="1"/>
    <xf numFmtId="38" fontId="18" fillId="0" borderId="14" xfId="0" applyNumberFormat="1" applyFont="1" applyBorder="1"/>
    <xf numFmtId="38" fontId="8" fillId="0" borderId="0" xfId="0" applyNumberFormat="1" applyFont="1"/>
    <xf numFmtId="38" fontId="9" fillId="0" borderId="14" xfId="0" applyNumberFormat="1" applyFont="1" applyBorder="1"/>
    <xf numFmtId="0" fontId="9" fillId="0" borderId="0" xfId="7" applyFont="1"/>
    <xf numFmtId="169" fontId="9" fillId="0" borderId="0" xfId="0" applyNumberFormat="1" applyFont="1"/>
    <xf numFmtId="169" fontId="12" fillId="0" borderId="2" xfId="1" applyNumberFormat="1" applyFont="1" applyFill="1" applyBorder="1"/>
    <xf numFmtId="38" fontId="12" fillId="0" borderId="0" xfId="8" applyNumberFormat="1" applyFont="1" applyProtection="1">
      <protection locked="0"/>
    </xf>
    <xf numFmtId="169" fontId="12" fillId="0" borderId="0" xfId="1" applyNumberFormat="1" applyFont="1" applyFill="1" applyBorder="1" applyProtection="1">
      <protection locked="0"/>
    </xf>
    <xf numFmtId="169" fontId="12" fillId="0" borderId="0" xfId="1" applyNumberFormat="1" applyFont="1" applyFill="1" applyBorder="1"/>
    <xf numFmtId="38" fontId="12" fillId="0" borderId="1" xfId="8" applyNumberFormat="1" applyFont="1" applyBorder="1"/>
    <xf numFmtId="38" fontId="12" fillId="0" borderId="0" xfId="8" applyNumberFormat="1" applyFont="1"/>
    <xf numFmtId="169" fontId="12" fillId="3" borderId="3" xfId="1" applyNumberFormat="1" applyFont="1" applyFill="1" applyBorder="1"/>
    <xf numFmtId="38" fontId="12" fillId="0" borderId="6" xfId="8" applyNumberFormat="1" applyFont="1" applyBorder="1"/>
    <xf numFmtId="38" fontId="12" fillId="0" borderId="15" xfId="8" applyNumberFormat="1" applyFont="1" applyBorder="1"/>
    <xf numFmtId="38" fontId="12" fillId="0" borderId="14" xfId="8" applyNumberFormat="1" applyFont="1" applyBorder="1" applyAlignment="1">
      <alignment horizontal="center" vertical="center"/>
    </xf>
    <xf numFmtId="169" fontId="12" fillId="3" borderId="14" xfId="1" applyNumberFormat="1" applyFont="1" applyFill="1" applyBorder="1"/>
    <xf numFmtId="169" fontId="12" fillId="3" borderId="16" xfId="1" applyNumberFormat="1" applyFont="1" applyFill="1" applyBorder="1"/>
    <xf numFmtId="38" fontId="12" fillId="0" borderId="0" xfId="8" applyNumberFormat="1" applyFont="1" applyAlignment="1">
      <alignment horizontal="center" vertical="center"/>
    </xf>
    <xf numFmtId="169" fontId="12" fillId="3" borderId="0" xfId="1" applyNumberFormat="1" applyFont="1" applyFill="1" applyBorder="1"/>
    <xf numFmtId="169" fontId="12" fillId="3" borderId="2" xfId="1" applyNumberFormat="1" applyFont="1" applyFill="1" applyBorder="1"/>
    <xf numFmtId="38" fontId="12" fillId="3" borderId="0" xfId="8" quotePrefix="1" applyNumberFormat="1" applyFont="1" applyFill="1" applyAlignment="1">
      <alignment horizontal="center" vertical="center"/>
    </xf>
    <xf numFmtId="38" fontId="12" fillId="3" borderId="0" xfId="8" applyNumberFormat="1" applyFont="1" applyFill="1"/>
    <xf numFmtId="38" fontId="12" fillId="0" borderId="5" xfId="8" quotePrefix="1" applyNumberFormat="1" applyFont="1" applyBorder="1" applyAlignment="1">
      <alignment horizontal="center" vertical="center"/>
    </xf>
    <xf numFmtId="38" fontId="12" fillId="3" borderId="6" xfId="8" applyNumberFormat="1" applyFont="1" applyFill="1" applyBorder="1"/>
    <xf numFmtId="169" fontId="12" fillId="3" borderId="6" xfId="1" applyNumberFormat="1" applyFont="1" applyFill="1" applyBorder="1"/>
    <xf numFmtId="169" fontId="12" fillId="0" borderId="9" xfId="1" applyNumberFormat="1" applyFont="1" applyFill="1" applyBorder="1"/>
    <xf numFmtId="38" fontId="12" fillId="3" borderId="15" xfId="8" applyNumberFormat="1" applyFont="1" applyFill="1" applyBorder="1"/>
    <xf numFmtId="38" fontId="12" fillId="3" borderId="10" xfId="8" applyNumberFormat="1" applyFont="1" applyFill="1" applyBorder="1"/>
    <xf numFmtId="169" fontId="12" fillId="3" borderId="10" xfId="1" applyNumberFormat="1" applyFont="1" applyFill="1" applyBorder="1"/>
    <xf numFmtId="169" fontId="12" fillId="0" borderId="3" xfId="1" applyNumberFormat="1" applyFont="1" applyFill="1" applyBorder="1"/>
    <xf numFmtId="169" fontId="12" fillId="0" borderId="14" xfId="1" applyNumberFormat="1" applyFont="1" applyFill="1" applyBorder="1"/>
    <xf numFmtId="38" fontId="12" fillId="0" borderId="5" xfId="8" applyNumberFormat="1" applyFont="1" applyBorder="1"/>
    <xf numFmtId="169" fontId="12" fillId="0" borderId="6" xfId="1" applyNumberFormat="1" applyFont="1" applyFill="1" applyBorder="1"/>
    <xf numFmtId="38" fontId="13" fillId="3" borderId="1" xfId="8" applyNumberFormat="1" applyFont="1" applyFill="1" applyBorder="1"/>
    <xf numFmtId="38" fontId="12" fillId="3" borderId="14" xfId="8" applyNumberFormat="1" applyFont="1" applyFill="1" applyBorder="1"/>
    <xf numFmtId="38" fontId="12" fillId="0" borderId="14" xfId="8" applyNumberFormat="1" applyFont="1" applyBorder="1"/>
    <xf numFmtId="38" fontId="12" fillId="0" borderId="1" xfId="8" applyNumberFormat="1" applyFont="1" applyBorder="1" applyProtection="1">
      <protection locked="0"/>
    </xf>
    <xf numFmtId="38" fontId="16" fillId="0" borderId="0" xfId="8" applyNumberFormat="1" applyFont="1" applyProtection="1">
      <protection locked="0"/>
    </xf>
    <xf numFmtId="169" fontId="12" fillId="0" borderId="2" xfId="1" applyNumberFormat="1" applyFont="1" applyFill="1" applyBorder="1" applyProtection="1">
      <protection locked="0"/>
    </xf>
    <xf numFmtId="38" fontId="12" fillId="0" borderId="4" xfId="8" applyNumberFormat="1" applyFont="1" applyBorder="1"/>
    <xf numFmtId="38" fontId="12" fillId="0" borderId="10" xfId="8" applyNumberFormat="1" applyFont="1" applyBorder="1"/>
    <xf numFmtId="38" fontId="13" fillId="0" borderId="10" xfId="8" applyNumberFormat="1" applyFont="1" applyBorder="1"/>
    <xf numFmtId="38" fontId="19" fillId="0" borderId="10" xfId="8" applyNumberFormat="1" applyFont="1" applyBorder="1"/>
    <xf numFmtId="169" fontId="12" fillId="0" borderId="8" xfId="1" applyNumberFormat="1" applyFont="1" applyFill="1" applyBorder="1"/>
    <xf numFmtId="38" fontId="12" fillId="0" borderId="15" xfId="0" applyNumberFormat="1" applyFont="1" applyBorder="1"/>
    <xf numFmtId="38" fontId="12" fillId="0" borderId="14" xfId="0" applyNumberFormat="1" applyFont="1" applyBorder="1"/>
    <xf numFmtId="169" fontId="12" fillId="0" borderId="14" xfId="8" applyNumberFormat="1" applyFont="1" applyBorder="1"/>
    <xf numFmtId="169" fontId="12" fillId="0" borderId="0" xfId="8" applyNumberFormat="1" applyFont="1"/>
    <xf numFmtId="169" fontId="12" fillId="0" borderId="6" xfId="8" applyNumberFormat="1" applyFont="1" applyBorder="1"/>
    <xf numFmtId="38" fontId="13" fillId="3" borderId="5" xfId="8" applyNumberFormat="1" applyFont="1" applyFill="1" applyBorder="1"/>
    <xf numFmtId="38" fontId="13" fillId="3" borderId="6" xfId="8" applyNumberFormat="1" applyFont="1" applyFill="1" applyBorder="1"/>
    <xf numFmtId="38" fontId="12" fillId="3" borderId="6" xfId="8" applyNumberFormat="1" applyFont="1" applyFill="1" applyBorder="1" applyAlignment="1">
      <alignment horizontal="centerContinuous"/>
    </xf>
    <xf numFmtId="169" fontId="12" fillId="3" borderId="6" xfId="8" applyNumberFormat="1" applyFont="1" applyFill="1" applyBorder="1" applyAlignment="1">
      <alignment horizontal="centerContinuous"/>
    </xf>
    <xf numFmtId="169" fontId="12" fillId="3" borderId="9" xfId="8" applyNumberFormat="1" applyFont="1" applyFill="1" applyBorder="1" applyAlignment="1">
      <alignment horizontal="centerContinuous"/>
    </xf>
    <xf numFmtId="38" fontId="13" fillId="0" borderId="1" xfId="8" applyNumberFormat="1" applyFont="1" applyBorder="1"/>
    <xf numFmtId="38" fontId="13" fillId="0" borderId="0" xfId="8" applyNumberFormat="1" applyFont="1"/>
    <xf numFmtId="169" fontId="12" fillId="0" borderId="2" xfId="8" applyNumberFormat="1" applyFont="1" applyBorder="1"/>
    <xf numFmtId="38" fontId="16" fillId="0" borderId="15" xfId="8" applyNumberFormat="1" applyFont="1" applyBorder="1"/>
    <xf numFmtId="38" fontId="16" fillId="0" borderId="14" xfId="8" applyNumberFormat="1" applyFont="1" applyBorder="1"/>
    <xf numFmtId="38" fontId="12" fillId="0" borderId="16" xfId="8" applyNumberFormat="1" applyFont="1" applyBorder="1"/>
    <xf numFmtId="38" fontId="13" fillId="0" borderId="3" xfId="8" applyNumberFormat="1" applyFont="1" applyBorder="1" applyAlignment="1">
      <alignment horizontal="center"/>
    </xf>
    <xf numFmtId="38" fontId="13" fillId="0" borderId="10" xfId="8" applyNumberFormat="1" applyFont="1" applyBorder="1" applyAlignment="1">
      <alignment horizontal="center"/>
    </xf>
    <xf numFmtId="38" fontId="12" fillId="0" borderId="2" xfId="8" applyNumberFormat="1" applyFont="1" applyBorder="1"/>
    <xf numFmtId="166" fontId="12" fillId="0" borderId="12" xfId="1" applyNumberFormat="1" applyFont="1" applyFill="1" applyBorder="1" applyProtection="1">
      <protection locked="0"/>
    </xf>
    <xf numFmtId="167" fontId="12" fillId="0" borderId="15" xfId="9" applyNumberFormat="1" applyFont="1" applyFill="1" applyBorder="1"/>
    <xf numFmtId="169" fontId="12" fillId="3" borderId="13" xfId="1" applyNumberFormat="1" applyFont="1" applyFill="1" applyBorder="1"/>
    <xf numFmtId="166" fontId="12" fillId="0" borderId="13" xfId="1" applyNumberFormat="1" applyFont="1" applyFill="1" applyBorder="1" applyProtection="1">
      <protection locked="0"/>
    </xf>
    <xf numFmtId="167" fontId="12" fillId="0" borderId="1" xfId="9" applyNumberFormat="1" applyFont="1" applyFill="1" applyBorder="1"/>
    <xf numFmtId="38" fontId="13" fillId="0" borderId="5" xfId="8" applyNumberFormat="1" applyFont="1" applyBorder="1"/>
    <xf numFmtId="38" fontId="12" fillId="0" borderId="9" xfId="8" applyNumberFormat="1" applyFont="1" applyBorder="1"/>
    <xf numFmtId="166" fontId="12" fillId="0" borderId="13" xfId="1" quotePrefix="1" applyNumberFormat="1" applyFont="1" applyFill="1" applyBorder="1" applyAlignment="1" applyProtection="1">
      <alignment horizontal="center"/>
      <protection locked="0"/>
    </xf>
    <xf numFmtId="166" fontId="12" fillId="0" borderId="3" xfId="1" applyNumberFormat="1" applyFont="1" applyFill="1" applyBorder="1"/>
    <xf numFmtId="38" fontId="12" fillId="0" borderId="3" xfId="8" applyNumberFormat="1" applyFont="1" applyBorder="1"/>
    <xf numFmtId="169" fontId="17" fillId="3" borderId="3" xfId="1" applyNumberFormat="1" applyFont="1" applyFill="1" applyBorder="1"/>
    <xf numFmtId="166" fontId="14" fillId="3" borderId="3" xfId="1" applyNumberFormat="1" applyFont="1" applyFill="1" applyBorder="1"/>
    <xf numFmtId="38" fontId="12" fillId="0" borderId="0" xfId="8" quotePrefix="1" applyNumberFormat="1" applyFont="1"/>
    <xf numFmtId="169" fontId="13" fillId="0" borderId="0" xfId="8" applyNumberFormat="1" applyFont="1"/>
    <xf numFmtId="169" fontId="13" fillId="0" borderId="2" xfId="8" applyNumberFormat="1" applyFont="1" applyBorder="1"/>
    <xf numFmtId="166" fontId="14" fillId="0" borderId="0" xfId="1" applyNumberFormat="1" applyFont="1" applyFill="1" applyBorder="1"/>
    <xf numFmtId="38" fontId="12" fillId="3" borderId="8" xfId="8" applyNumberFormat="1" applyFont="1" applyFill="1" applyBorder="1"/>
    <xf numFmtId="38" fontId="13" fillId="0" borderId="6" xfId="8" applyNumberFormat="1" applyFont="1" applyBorder="1"/>
    <xf numFmtId="38" fontId="12" fillId="3" borderId="9" xfId="8" applyNumberFormat="1" applyFont="1" applyFill="1" applyBorder="1"/>
    <xf numFmtId="38" fontId="13" fillId="0" borderId="4" xfId="8" applyNumberFormat="1" applyFont="1" applyBorder="1"/>
    <xf numFmtId="169" fontId="13" fillId="0" borderId="3" xfId="8" applyNumberFormat="1" applyFont="1" applyBorder="1" applyAlignment="1">
      <alignment horizontal="center"/>
    </xf>
    <xf numFmtId="0" fontId="12" fillId="0" borderId="1" xfId="7" applyFont="1" applyBorder="1"/>
    <xf numFmtId="0" fontId="12" fillId="0" borderId="0" xfId="7" applyFont="1"/>
    <xf numFmtId="38" fontId="12" fillId="0" borderId="13" xfId="8" applyNumberFormat="1" applyFont="1" applyBorder="1" applyProtection="1">
      <protection locked="0"/>
    </xf>
    <xf numFmtId="169" fontId="12" fillId="0" borderId="13" xfId="1" applyNumberFormat="1" applyFont="1" applyFill="1" applyBorder="1" applyProtection="1">
      <protection locked="0"/>
    </xf>
    <xf numFmtId="0" fontId="12" fillId="0" borderId="5" xfId="7" applyFont="1" applyBorder="1"/>
    <xf numFmtId="0" fontId="12" fillId="0" borderId="6" xfId="7" applyFont="1" applyBorder="1"/>
    <xf numFmtId="38" fontId="12" fillId="0" borderId="11" xfId="8" applyNumberFormat="1" applyFont="1" applyBorder="1" applyProtection="1">
      <protection locked="0"/>
    </xf>
    <xf numFmtId="169" fontId="17" fillId="3" borderId="4" xfId="1" applyNumberFormat="1" applyFont="1" applyFill="1" applyBorder="1"/>
    <xf numFmtId="168" fontId="20" fillId="0" borderId="0" xfId="7" applyNumberFormat="1" applyFont="1" applyAlignment="1">
      <alignment horizontal="center"/>
    </xf>
    <xf numFmtId="0" fontId="13" fillId="0" borderId="1" xfId="0" applyFont="1" applyBorder="1"/>
    <xf numFmtId="0" fontId="13" fillId="0" borderId="0" xfId="0" applyFont="1"/>
    <xf numFmtId="169" fontId="13" fillId="0" borderId="0" xfId="1" applyNumberFormat="1" applyFont="1" applyFill="1" applyBorder="1"/>
    <xf numFmtId="169" fontId="13" fillId="3" borderId="3" xfId="1" applyNumberFormat="1" applyFont="1" applyFill="1" applyBorder="1"/>
    <xf numFmtId="169" fontId="12" fillId="0" borderId="6" xfId="0" applyNumberFormat="1" applyFont="1" applyBorder="1"/>
    <xf numFmtId="38" fontId="12" fillId="0" borderId="10" xfId="0" applyNumberFormat="1" applyFont="1" applyBorder="1"/>
    <xf numFmtId="38" fontId="12" fillId="0" borderId="9" xfId="0" applyNumberFormat="1" applyFont="1" applyBorder="1"/>
    <xf numFmtId="169" fontId="12" fillId="0" borderId="0" xfId="0" applyNumberFormat="1" applyFont="1"/>
    <xf numFmtId="169" fontId="12" fillId="3" borderId="8" xfId="1" applyNumberFormat="1" applyFont="1" applyFill="1" applyBorder="1"/>
    <xf numFmtId="38" fontId="12" fillId="3" borderId="16" xfId="8" applyNumberFormat="1" applyFont="1" applyFill="1" applyBorder="1"/>
    <xf numFmtId="38" fontId="12" fillId="3" borderId="2" xfId="8" applyNumberFormat="1" applyFont="1" applyFill="1" applyBorder="1"/>
    <xf numFmtId="38" fontId="15" fillId="0" borderId="16" xfId="8" applyNumberFormat="1" applyFont="1" applyBorder="1"/>
    <xf numFmtId="38" fontId="15" fillId="0" borderId="2" xfId="8" applyNumberFormat="1" applyFont="1" applyBorder="1"/>
    <xf numFmtId="38" fontId="15" fillId="0" borderId="9" xfId="8" applyNumberFormat="1" applyFont="1" applyBorder="1"/>
    <xf numFmtId="38" fontId="15" fillId="0" borderId="0" xfId="8" applyNumberFormat="1" applyFont="1"/>
    <xf numFmtId="38" fontId="19" fillId="0" borderId="0" xfId="8" applyNumberFormat="1" applyFont="1"/>
    <xf numFmtId="38" fontId="9" fillId="0" borderId="13" xfId="0" applyNumberFormat="1" applyFont="1" applyBorder="1" applyAlignment="1">
      <alignment horizontal="center" vertical="top"/>
    </xf>
    <xf numFmtId="1" fontId="9" fillId="0" borderId="11" xfId="0" applyNumberFormat="1" applyFont="1" applyBorder="1" applyAlignment="1">
      <alignment horizontal="center"/>
    </xf>
    <xf numFmtId="38" fontId="11" fillId="0" borderId="0" xfId="0" applyNumberFormat="1" applyFont="1"/>
    <xf numFmtId="1" fontId="9" fillId="0" borderId="0" xfId="0" applyNumberFormat="1" applyFont="1" applyAlignment="1">
      <alignment horizontal="center"/>
    </xf>
    <xf numFmtId="168" fontId="9" fillId="0" borderId="0" xfId="0" applyNumberFormat="1" applyFont="1"/>
    <xf numFmtId="168" fontId="11" fillId="0" borderId="0" xfId="0" applyNumberFormat="1" applyFont="1"/>
    <xf numFmtId="168" fontId="12" fillId="3" borderId="10" xfId="0" applyNumberFormat="1" applyFont="1" applyFill="1" applyBorder="1"/>
    <xf numFmtId="168" fontId="12" fillId="3" borderId="8" xfId="0" applyNumberFormat="1" applyFont="1" applyFill="1" applyBorder="1"/>
    <xf numFmtId="168" fontId="12" fillId="0" borderId="0" xfId="0" applyNumberFormat="1" applyFont="1" applyProtection="1">
      <protection locked="0"/>
    </xf>
    <xf numFmtId="168" fontId="12" fillId="0" borderId="2" xfId="0" applyNumberFormat="1" applyFont="1" applyBorder="1" applyProtection="1">
      <protection locked="0"/>
    </xf>
    <xf numFmtId="168" fontId="12" fillId="0" borderId="9" xfId="0" applyNumberFormat="1" applyFont="1" applyBorder="1"/>
    <xf numFmtId="164" fontId="17" fillId="3" borderId="2" xfId="1" applyNumberFormat="1" applyFont="1" applyFill="1" applyBorder="1" applyProtection="1">
      <protection locked="0"/>
    </xf>
    <xf numFmtId="168" fontId="12" fillId="0" borderId="5" xfId="0" applyNumberFormat="1" applyFont="1" applyBorder="1"/>
    <xf numFmtId="168" fontId="12" fillId="0" borderId="6" xfId="0" applyNumberFormat="1" applyFont="1" applyBorder="1"/>
    <xf numFmtId="164" fontId="17" fillId="0" borderId="9" xfId="1" applyNumberFormat="1" applyFont="1" applyFill="1" applyBorder="1" applyProtection="1">
      <protection locked="0"/>
    </xf>
    <xf numFmtId="167" fontId="12" fillId="0" borderId="0" xfId="9" applyNumberFormat="1" applyFont="1" applyFill="1" applyBorder="1" applyProtection="1">
      <protection locked="0"/>
    </xf>
    <xf numFmtId="164" fontId="17" fillId="3" borderId="2" xfId="1" applyNumberFormat="1" applyFont="1" applyFill="1" applyBorder="1"/>
    <xf numFmtId="167" fontId="12" fillId="0" borderId="6" xfId="9" applyNumberFormat="1" applyFont="1" applyFill="1" applyBorder="1" applyProtection="1">
      <protection locked="0"/>
    </xf>
    <xf numFmtId="164" fontId="17" fillId="3" borderId="8" xfId="1" applyNumberFormat="1" applyFont="1" applyFill="1" applyBorder="1"/>
    <xf numFmtId="1" fontId="12" fillId="0" borderId="0" xfId="0" applyNumberFormat="1" applyFont="1" applyProtection="1">
      <protection locked="0"/>
    </xf>
    <xf numFmtId="164" fontId="17" fillId="0" borderId="2" xfId="1" applyNumberFormat="1" applyFont="1" applyFill="1" applyBorder="1" applyProtection="1">
      <protection locked="0"/>
    </xf>
    <xf numFmtId="164" fontId="17" fillId="3" borderId="17" xfId="1" applyNumberFormat="1" applyFont="1" applyFill="1" applyBorder="1"/>
    <xf numFmtId="168" fontId="12" fillId="0" borderId="3" xfId="0" applyNumberFormat="1" applyFont="1" applyBorder="1"/>
    <xf numFmtId="168" fontId="12" fillId="0" borderId="4" xfId="0" applyNumberFormat="1" applyFont="1" applyBorder="1"/>
    <xf numFmtId="168" fontId="13" fillId="0" borderId="3" xfId="0" applyNumberFormat="1" applyFont="1" applyBorder="1" applyAlignment="1">
      <alignment horizontal="center" wrapText="1"/>
    </xf>
    <xf numFmtId="168" fontId="13" fillId="0" borderId="8" xfId="0" applyNumberFormat="1" applyFont="1" applyBorder="1" applyAlignment="1">
      <alignment horizontal="center" wrapText="1"/>
    </xf>
    <xf numFmtId="38" fontId="12" fillId="0" borderId="12" xfId="8" applyNumberFormat="1" applyFont="1" applyBorder="1"/>
    <xf numFmtId="168" fontId="12" fillId="0" borderId="12" xfId="0" applyNumberFormat="1" applyFont="1" applyBorder="1"/>
    <xf numFmtId="167" fontId="12" fillId="0" borderId="12" xfId="9" applyNumberFormat="1" applyFont="1" applyFill="1" applyBorder="1"/>
    <xf numFmtId="38" fontId="12" fillId="0" borderId="13" xfId="8" applyNumberFormat="1" applyFont="1" applyBorder="1"/>
    <xf numFmtId="168" fontId="12" fillId="0" borderId="13" xfId="0" applyNumberFormat="1" applyFont="1" applyBorder="1"/>
    <xf numFmtId="167" fontId="12" fillId="0" borderId="13" xfId="9" applyNumberFormat="1" applyFont="1" applyFill="1" applyBorder="1"/>
    <xf numFmtId="38" fontId="12" fillId="0" borderId="11" xfId="8" applyNumberFormat="1" applyFont="1" applyBorder="1"/>
    <xf numFmtId="168" fontId="12" fillId="0" borderId="11" xfId="0" applyNumberFormat="1" applyFont="1" applyBorder="1"/>
    <xf numFmtId="167" fontId="12" fillId="0" borderId="11" xfId="9" applyNumberFormat="1" applyFont="1" applyFill="1" applyBorder="1"/>
    <xf numFmtId="164" fontId="17" fillId="3" borderId="11" xfId="1" applyNumberFormat="1" applyFont="1" applyFill="1" applyBorder="1"/>
    <xf numFmtId="168" fontId="15" fillId="0" borderId="11" xfId="0" applyNumberFormat="1" applyFont="1" applyBorder="1"/>
    <xf numFmtId="168" fontId="12" fillId="3" borderId="3" xfId="1" applyNumberFormat="1" applyFont="1" applyFill="1" applyBorder="1"/>
    <xf numFmtId="168" fontId="17" fillId="0" borderId="0" xfId="1" applyNumberFormat="1" applyFont="1" applyFill="1" applyBorder="1"/>
    <xf numFmtId="168" fontId="12" fillId="0" borderId="0" xfId="1" applyNumberFormat="1" applyFont="1" applyFill="1" applyBorder="1"/>
    <xf numFmtId="168" fontId="12" fillId="0" borderId="1" xfId="0" applyNumberFormat="1" applyFont="1" applyBorder="1" applyProtection="1">
      <protection locked="0"/>
    </xf>
    <xf numFmtId="168" fontId="12" fillId="0" borderId="0" xfId="1" applyNumberFormat="1" applyFont="1" applyFill="1" applyBorder="1" applyProtection="1">
      <protection locked="0"/>
    </xf>
    <xf numFmtId="168" fontId="12" fillId="0" borderId="2" xfId="1" applyNumberFormat="1" applyFont="1" applyFill="1" applyBorder="1"/>
    <xf numFmtId="168" fontId="12" fillId="0" borderId="10" xfId="0" applyNumberFormat="1" applyFont="1" applyBorder="1"/>
    <xf numFmtId="168" fontId="12" fillId="0" borderId="10" xfId="0" applyNumberFormat="1" applyFont="1" applyBorder="1" applyProtection="1">
      <protection locked="0"/>
    </xf>
    <xf numFmtId="168" fontId="12" fillId="0" borderId="8" xfId="0" applyNumberFormat="1" applyFont="1" applyBorder="1" applyProtection="1">
      <protection locked="0"/>
    </xf>
    <xf numFmtId="168" fontId="13" fillId="0" borderId="0" xfId="0" applyNumberFormat="1" applyFont="1"/>
    <xf numFmtId="0" fontId="11" fillId="0" borderId="0" xfId="0" applyFont="1"/>
    <xf numFmtId="0" fontId="11" fillId="0" borderId="0" xfId="7" applyFont="1"/>
    <xf numFmtId="0" fontId="13" fillId="0" borderId="4" xfId="7" applyFont="1" applyBorder="1" applyAlignment="1">
      <alignment horizontal="left"/>
    </xf>
    <xf numFmtId="0" fontId="13" fillId="0" borderId="10" xfId="7" applyFont="1" applyBorder="1" applyAlignment="1">
      <alignment horizontal="centerContinuous"/>
    </xf>
    <xf numFmtId="0" fontId="13" fillId="0" borderId="8" xfId="7" applyFont="1" applyBorder="1" applyAlignment="1">
      <alignment horizontal="centerContinuous"/>
    </xf>
    <xf numFmtId="0" fontId="12" fillId="0" borderId="2" xfId="7" applyFont="1" applyBorder="1"/>
    <xf numFmtId="166" fontId="12" fillId="0" borderId="2" xfId="1" applyNumberFormat="1" applyFont="1" applyFill="1" applyBorder="1" applyProtection="1">
      <protection locked="0"/>
    </xf>
    <xf numFmtId="0" fontId="13" fillId="0" borderId="1" xfId="7" applyFont="1" applyBorder="1"/>
    <xf numFmtId="0" fontId="13" fillId="0" borderId="0" xfId="7" applyFont="1"/>
    <xf numFmtId="166" fontId="14" fillId="3" borderId="17" xfId="1" applyNumberFormat="1" applyFont="1" applyFill="1" applyBorder="1"/>
    <xf numFmtId="0" fontId="12" fillId="0" borderId="2" xfId="0" applyFont="1" applyBorder="1"/>
    <xf numFmtId="0" fontId="13" fillId="3" borderId="4" xfId="7" applyFont="1" applyFill="1" applyBorder="1" applyAlignment="1">
      <alignment horizontal="left"/>
    </xf>
    <xf numFmtId="0" fontId="12" fillId="3" borderId="10" xfId="7" applyFont="1" applyFill="1" applyBorder="1" applyAlignment="1">
      <alignment horizontal="centerContinuous"/>
    </xf>
    <xf numFmtId="0" fontId="12" fillId="3" borderId="8" xfId="7" applyFont="1" applyFill="1" applyBorder="1" applyAlignment="1">
      <alignment horizontal="centerContinuous"/>
    </xf>
    <xf numFmtId="0" fontId="13" fillId="0" borderId="5" xfId="7" applyFont="1" applyBorder="1"/>
    <xf numFmtId="0" fontId="13" fillId="3" borderId="3" xfId="7" applyFont="1" applyFill="1" applyBorder="1" applyAlignment="1">
      <alignment horizontal="center"/>
    </xf>
    <xf numFmtId="0" fontId="13" fillId="3" borderId="3" xfId="7" applyFont="1" applyFill="1" applyBorder="1" applyAlignment="1">
      <alignment horizontal="center" wrapText="1"/>
    </xf>
    <xf numFmtId="0" fontId="12" fillId="3" borderId="3" xfId="0" applyFont="1" applyFill="1" applyBorder="1" applyAlignment="1">
      <alignment horizontal="center" wrapText="1"/>
    </xf>
    <xf numFmtId="0" fontId="12" fillId="0" borderId="3" xfId="7" applyFont="1" applyBorder="1"/>
    <xf numFmtId="166" fontId="12" fillId="0" borderId="3" xfId="1" applyNumberFormat="1" applyFont="1" applyFill="1" applyBorder="1" applyProtection="1">
      <protection locked="0"/>
    </xf>
    <xf numFmtId="0" fontId="12" fillId="0" borderId="3" xfId="7" applyFont="1" applyBorder="1" applyProtection="1">
      <protection locked="0"/>
    </xf>
    <xf numFmtId="0" fontId="12" fillId="0" borderId="7" xfId="7" applyFont="1" applyBorder="1"/>
    <xf numFmtId="166" fontId="17" fillId="3" borderId="7" xfId="1" applyNumberFormat="1" applyFont="1" applyFill="1" applyBorder="1"/>
    <xf numFmtId="0" fontId="12" fillId="0" borderId="1" xfId="7" applyFont="1" applyBorder="1" applyAlignment="1">
      <alignment horizontal="left"/>
    </xf>
    <xf numFmtId="165" fontId="17" fillId="3" borderId="0" xfId="7" applyNumberFormat="1" applyFont="1" applyFill="1"/>
    <xf numFmtId="0" fontId="13" fillId="0" borderId="0" xfId="0" quotePrefix="1" applyFont="1"/>
    <xf numFmtId="166" fontId="17" fillId="3" borderId="2" xfId="1" applyNumberFormat="1" applyFont="1" applyFill="1" applyBorder="1"/>
    <xf numFmtId="3" fontId="14" fillId="0" borderId="1" xfId="7" applyNumberFormat="1" applyFont="1" applyBorder="1"/>
    <xf numFmtId="3" fontId="14" fillId="0" borderId="0" xfId="7" applyNumberFormat="1" applyFont="1"/>
    <xf numFmtId="166" fontId="12" fillId="0" borderId="2" xfId="1" applyNumberFormat="1" applyFont="1" applyFill="1" applyBorder="1"/>
    <xf numFmtId="166" fontId="17" fillId="3" borderId="17" xfId="1" applyNumberFormat="1" applyFont="1" applyFill="1" applyBorder="1"/>
    <xf numFmtId="3" fontId="15" fillId="0" borderId="2" xfId="7" applyNumberFormat="1" applyFont="1" applyBorder="1"/>
    <xf numFmtId="0" fontId="13" fillId="3" borderId="4" xfId="7" applyFont="1" applyFill="1" applyBorder="1"/>
    <xf numFmtId="0" fontId="13" fillId="3" borderId="10" xfId="7" applyFont="1" applyFill="1" applyBorder="1"/>
    <xf numFmtId="0" fontId="13" fillId="3" borderId="8" xfId="7" applyFont="1" applyFill="1" applyBorder="1"/>
    <xf numFmtId="0" fontId="16" fillId="0" borderId="3" xfId="7" applyFont="1" applyBorder="1"/>
    <xf numFmtId="0" fontId="16" fillId="0" borderId="4" xfId="7" applyFont="1" applyBorder="1"/>
    <xf numFmtId="0" fontId="16" fillId="0" borderId="8" xfId="7" applyFont="1" applyBorder="1"/>
    <xf numFmtId="0" fontId="21" fillId="0" borderId="3" xfId="7" applyFont="1" applyBorder="1"/>
    <xf numFmtId="0" fontId="21" fillId="0" borderId="0" xfId="7" applyFont="1"/>
    <xf numFmtId="0" fontId="12" fillId="0" borderId="1" xfId="7" applyFont="1" applyBorder="1" applyProtection="1">
      <protection locked="0"/>
    </xf>
    <xf numFmtId="0" fontId="12" fillId="0" borderId="0" xfId="7" applyFont="1" applyProtection="1">
      <protection locked="0"/>
    </xf>
    <xf numFmtId="166" fontId="12" fillId="0" borderId="0" xfId="1" applyNumberFormat="1" applyFont="1" applyFill="1" applyBorder="1" applyProtection="1">
      <protection locked="0"/>
    </xf>
    <xf numFmtId="166" fontId="12" fillId="0" borderId="0" xfId="1" applyNumberFormat="1" applyFont="1" applyFill="1" applyBorder="1"/>
    <xf numFmtId="0" fontId="13" fillId="0" borderId="0" xfId="7" applyFont="1" applyAlignment="1">
      <alignment horizontal="centerContinuous"/>
    </xf>
    <xf numFmtId="166" fontId="17" fillId="3" borderId="10" xfId="1" applyNumberFormat="1" applyFont="1" applyFill="1" applyBorder="1"/>
    <xf numFmtId="166" fontId="17" fillId="0" borderId="0" xfId="1" applyNumberFormat="1" applyFont="1" applyFill="1" applyBorder="1"/>
    <xf numFmtId="166" fontId="17" fillId="3" borderId="8" xfId="1" applyNumberFormat="1" applyFont="1" applyFill="1" applyBorder="1"/>
    <xf numFmtId="0" fontId="12" fillId="0" borderId="0" xfId="7" applyFont="1" applyAlignment="1">
      <alignment horizontal="right"/>
    </xf>
    <xf numFmtId="166" fontId="17" fillId="0" borderId="10" xfId="1" applyNumberFormat="1" applyFont="1" applyFill="1" applyBorder="1"/>
    <xf numFmtId="166" fontId="17" fillId="0" borderId="14" xfId="1" applyNumberFormat="1" applyFont="1" applyFill="1" applyBorder="1"/>
    <xf numFmtId="166" fontId="17" fillId="0" borderId="2" xfId="1" applyNumberFormat="1" applyFont="1" applyFill="1" applyBorder="1"/>
    <xf numFmtId="49" fontId="14" fillId="0" borderId="1" xfId="1" applyNumberFormat="1" applyFont="1" applyFill="1" applyBorder="1" applyAlignment="1">
      <alignment horizontal="left"/>
    </xf>
    <xf numFmtId="0" fontId="12" fillId="0" borderId="9" xfId="7" applyFont="1" applyBorder="1"/>
    <xf numFmtId="38" fontId="18" fillId="0" borderId="11" xfId="0" applyNumberFormat="1" applyFont="1" applyBorder="1" applyAlignment="1">
      <alignment horizontal="center"/>
    </xf>
    <xf numFmtId="38" fontId="10" fillId="0" borderId="13" xfId="0" applyNumberFormat="1" applyFont="1" applyBorder="1" applyAlignment="1" applyProtection="1">
      <alignment horizontal="center" vertical="top"/>
      <protection locked="0"/>
    </xf>
    <xf numFmtId="1" fontId="10" fillId="0" borderId="11" xfId="0" applyNumberFormat="1" applyFont="1" applyBorder="1" applyAlignment="1" applyProtection="1">
      <alignment horizontal="center"/>
      <protection locked="0"/>
    </xf>
    <xf numFmtId="0" fontId="13" fillId="3" borderId="12" xfId="0" applyFont="1" applyFill="1" applyBorder="1"/>
    <xf numFmtId="0" fontId="13" fillId="3" borderId="14" xfId="0" applyFont="1" applyFill="1" applyBorder="1"/>
    <xf numFmtId="0" fontId="13" fillId="3" borderId="12" xfId="0" applyFont="1" applyFill="1" applyBorder="1" applyAlignment="1">
      <alignment wrapText="1"/>
    </xf>
    <xf numFmtId="0" fontId="13" fillId="3" borderId="14" xfId="0" applyFont="1" applyFill="1" applyBorder="1" applyAlignment="1">
      <alignment horizontal="centerContinuous" wrapText="1"/>
    </xf>
    <xf numFmtId="0" fontId="13" fillId="3" borderId="16" xfId="0" applyFont="1" applyFill="1" applyBorder="1" applyAlignment="1">
      <alignment horizontal="centerContinuous"/>
    </xf>
    <xf numFmtId="0" fontId="13" fillId="3" borderId="11" xfId="0" applyFont="1" applyFill="1" applyBorder="1"/>
    <xf numFmtId="0" fontId="13" fillId="3" borderId="6" xfId="0" applyFont="1" applyFill="1" applyBorder="1"/>
    <xf numFmtId="0" fontId="13" fillId="3" borderId="10" xfId="0" applyFont="1" applyFill="1" applyBorder="1"/>
    <xf numFmtId="0" fontId="13" fillId="3" borderId="3" xfId="0" applyFont="1" applyFill="1" applyBorder="1"/>
    <xf numFmtId="0" fontId="12" fillId="0" borderId="13" xfId="0" applyFont="1" applyBorder="1" applyProtection="1">
      <protection locked="0"/>
    </xf>
    <xf numFmtId="0" fontId="12" fillId="0" borderId="0" xfId="0" applyFont="1" applyProtection="1">
      <protection locked="0"/>
    </xf>
    <xf numFmtId="0" fontId="12" fillId="0" borderId="11" xfId="0" applyFont="1" applyBorder="1" applyProtection="1">
      <protection locked="0"/>
    </xf>
    <xf numFmtId="0" fontId="12" fillId="0" borderId="6" xfId="0" applyFont="1" applyBorder="1" applyProtection="1">
      <protection locked="0"/>
    </xf>
    <xf numFmtId="38" fontId="10" fillId="0" borderId="16" xfId="0" applyNumberFormat="1" applyFont="1" applyBorder="1" applyAlignment="1">
      <alignment horizontal="center" vertical="top"/>
    </xf>
    <xf numFmtId="38" fontId="13" fillId="0" borderId="2" xfId="0" applyNumberFormat="1" applyFont="1" applyBorder="1" applyAlignment="1">
      <alignment horizontal="center"/>
    </xf>
    <xf numFmtId="38" fontId="12" fillId="0" borderId="2" xfId="0" applyNumberFormat="1" applyFont="1" applyBorder="1" applyAlignment="1">
      <alignment horizontal="center" vertical="top"/>
    </xf>
    <xf numFmtId="1" fontId="12" fillId="0" borderId="9" xfId="0" applyNumberFormat="1" applyFont="1" applyBorder="1" applyAlignment="1">
      <alignment horizontal="center"/>
    </xf>
    <xf numFmtId="0" fontId="13" fillId="3" borderId="15" xfId="0" applyFont="1" applyFill="1" applyBorder="1"/>
    <xf numFmtId="0" fontId="13" fillId="3" borderId="14" xfId="0" applyFont="1" applyFill="1" applyBorder="1" applyAlignment="1">
      <alignment horizontal="centerContinuous"/>
    </xf>
    <xf numFmtId="0" fontId="13" fillId="3" borderId="5" xfId="0" applyFont="1" applyFill="1" applyBorder="1"/>
    <xf numFmtId="0" fontId="13" fillId="3" borderId="11" xfId="0" applyFont="1" applyFill="1" applyBorder="1" applyAlignment="1">
      <alignment horizontal="center" wrapText="1"/>
    </xf>
    <xf numFmtId="0" fontId="13" fillId="3" borderId="11" xfId="0" applyFont="1" applyFill="1" applyBorder="1" applyAlignment="1" applyProtection="1">
      <alignment horizontal="center" wrapText="1"/>
      <protection locked="0"/>
    </xf>
    <xf numFmtId="10" fontId="12" fillId="0" borderId="13" xfId="0" applyNumberFormat="1" applyFont="1" applyBorder="1" applyProtection="1">
      <protection locked="0"/>
    </xf>
    <xf numFmtId="165" fontId="12" fillId="3" borderId="13" xfId="0" applyNumberFormat="1" applyFont="1" applyFill="1" applyBorder="1"/>
    <xf numFmtId="0" fontId="12" fillId="0" borderId="4" xfId="0" applyFont="1" applyBorder="1"/>
    <xf numFmtId="0" fontId="12" fillId="0" borderId="10" xfId="0" applyFont="1" applyBorder="1"/>
    <xf numFmtId="0" fontId="12" fillId="2" borderId="3" xfId="0" applyFont="1" applyFill="1" applyBorder="1"/>
    <xf numFmtId="0" fontId="12" fillId="2" borderId="10" xfId="0" applyFont="1" applyFill="1" applyBorder="1"/>
    <xf numFmtId="0" fontId="12" fillId="2" borderId="13" xfId="0" applyFont="1" applyFill="1" applyBorder="1"/>
    <xf numFmtId="0" fontId="12" fillId="0" borderId="14" xfId="0" applyFont="1" applyBorder="1"/>
    <xf numFmtId="38" fontId="10" fillId="0" borderId="14" xfId="0" applyNumberFormat="1" applyFont="1" applyBorder="1" applyAlignment="1">
      <alignment horizontal="center" vertical="top"/>
    </xf>
    <xf numFmtId="0" fontId="9" fillId="0" borderId="14" xfId="0" applyFont="1" applyBorder="1"/>
    <xf numFmtId="0" fontId="9" fillId="0" borderId="0" xfId="5" applyFont="1"/>
    <xf numFmtId="38" fontId="13" fillId="0" borderId="0" xfId="0" applyNumberFormat="1" applyFont="1" applyAlignment="1">
      <alignment horizontal="center"/>
    </xf>
    <xf numFmtId="38" fontId="12" fillId="0" borderId="0" xfId="0" applyNumberFormat="1" applyFont="1" applyAlignment="1">
      <alignment horizontal="center" vertical="top"/>
    </xf>
    <xf numFmtId="1" fontId="12" fillId="0" borderId="6" xfId="0" applyNumberFormat="1" applyFont="1" applyBorder="1" applyAlignment="1">
      <alignment horizontal="center"/>
    </xf>
    <xf numFmtId="0" fontId="13" fillId="0" borderId="0" xfId="5" applyFont="1" applyAlignment="1">
      <alignment horizontal="centerContinuous"/>
    </xf>
    <xf numFmtId="0" fontId="12" fillId="0" borderId="0" xfId="5" applyFont="1" applyAlignment="1">
      <alignment horizontal="centerContinuous"/>
    </xf>
    <xf numFmtId="0" fontId="12" fillId="0" borderId="0" xfId="5" applyFont="1"/>
    <xf numFmtId="0" fontId="12" fillId="0" borderId="0" xfId="5" applyFont="1" applyAlignment="1">
      <alignment horizontal="left"/>
    </xf>
    <xf numFmtId="0" fontId="12" fillId="0" borderId="6" xfId="0" applyFont="1" applyBorder="1" applyProtection="1">
      <protection locked="0" hidden="1"/>
    </xf>
    <xf numFmtId="0" fontId="12" fillId="0" borderId="0" xfId="5" applyFont="1" applyAlignment="1">
      <alignment horizontal="right"/>
    </xf>
    <xf numFmtId="0" fontId="12" fillId="0" borderId="6" xfId="5" applyFont="1" applyBorder="1" applyProtection="1">
      <protection locked="0" hidden="1"/>
    </xf>
    <xf numFmtId="0" fontId="12" fillId="0" borderId="0" xfId="5" quotePrefix="1" applyFont="1" applyAlignment="1">
      <alignment horizontal="left"/>
    </xf>
    <xf numFmtId="0" fontId="12" fillId="0" borderId="0" xfId="5" applyFont="1" applyProtection="1">
      <protection hidden="1"/>
    </xf>
    <xf numFmtId="0" fontId="12" fillId="0" borderId="6" xfId="6" applyFont="1" applyBorder="1"/>
    <xf numFmtId="0" fontId="12" fillId="0" borderId="0" xfId="6" applyFont="1"/>
    <xf numFmtId="0" fontId="13" fillId="3" borderId="13" xfId="5" applyFont="1" applyFill="1" applyBorder="1" applyAlignment="1">
      <alignment horizontal="center"/>
    </xf>
    <xf numFmtId="0" fontId="13" fillId="3" borderId="0" xfId="0" applyFont="1" applyFill="1"/>
    <xf numFmtId="0" fontId="13" fillId="3" borderId="13" xfId="5" quotePrefix="1" applyFont="1" applyFill="1" applyBorder="1" applyAlignment="1">
      <alignment horizontal="centerContinuous"/>
    </xf>
    <xf numFmtId="0" fontId="13" fillId="3" borderId="2" xfId="5" applyFont="1" applyFill="1" applyBorder="1" applyAlignment="1">
      <alignment horizontal="center"/>
    </xf>
    <xf numFmtId="0" fontId="13" fillId="3" borderId="2" xfId="5" quotePrefix="1" applyFont="1" applyFill="1" applyBorder="1" applyAlignment="1">
      <alignment horizontal="left"/>
    </xf>
    <xf numFmtId="0" fontId="13" fillId="3" borderId="2" xfId="5" applyFont="1" applyFill="1" applyBorder="1"/>
    <xf numFmtId="0" fontId="13" fillId="3" borderId="11" xfId="5" applyFont="1" applyFill="1" applyBorder="1"/>
    <xf numFmtId="0" fontId="13" fillId="3" borderId="11" xfId="5" quotePrefix="1" applyFont="1" applyFill="1" applyBorder="1" applyAlignment="1">
      <alignment horizontal="centerContinuous"/>
    </xf>
    <xf numFmtId="0" fontId="13" fillId="3" borderId="9" xfId="5" applyFont="1" applyFill="1" applyBorder="1" applyAlignment="1">
      <alignment horizontal="center"/>
    </xf>
    <xf numFmtId="0" fontId="13" fillId="3" borderId="9" xfId="5" quotePrefix="1" applyFont="1" applyFill="1" applyBorder="1" applyAlignment="1">
      <alignment horizontal="center"/>
    </xf>
    <xf numFmtId="0" fontId="13" fillId="3" borderId="9" xfId="5" applyFont="1" applyFill="1" applyBorder="1"/>
    <xf numFmtId="14" fontId="12" fillId="0" borderId="11" xfId="5" applyNumberFormat="1" applyFont="1" applyBorder="1" applyProtection="1">
      <protection locked="0" hidden="1"/>
    </xf>
    <xf numFmtId="0" fontId="12" fillId="0" borderId="11" xfId="5" applyFont="1" applyBorder="1" applyProtection="1">
      <protection locked="0" hidden="1"/>
    </xf>
    <xf numFmtId="0" fontId="12" fillId="0" borderId="9" xfId="5" applyFont="1" applyBorder="1" applyProtection="1">
      <protection locked="0" hidden="1"/>
    </xf>
    <xf numFmtId="165" fontId="12" fillId="3" borderId="9" xfId="5" applyNumberFormat="1" applyFont="1" applyFill="1" applyBorder="1"/>
    <xf numFmtId="0" fontId="12" fillId="0" borderId="5" xfId="5" applyFont="1" applyBorder="1" applyProtection="1">
      <protection locked="0" hidden="1"/>
    </xf>
    <xf numFmtId="0" fontId="12" fillId="0" borderId="1" xfId="5" applyFont="1" applyBorder="1" applyProtection="1">
      <protection hidden="1"/>
    </xf>
    <xf numFmtId="0" fontId="12" fillId="0" borderId="2" xfId="5" applyFont="1" applyBorder="1" applyProtection="1">
      <protection hidden="1"/>
    </xf>
    <xf numFmtId="0" fontId="12" fillId="0" borderId="0" xfId="6" applyFont="1" applyProtection="1">
      <protection hidden="1"/>
    </xf>
    <xf numFmtId="165" fontId="12" fillId="0" borderId="2" xfId="6" applyNumberFormat="1" applyFont="1" applyBorder="1" applyProtection="1">
      <protection hidden="1"/>
    </xf>
    <xf numFmtId="0" fontId="13" fillId="0" borderId="5" xfId="5" applyFont="1" applyBorder="1" applyProtection="1">
      <protection hidden="1"/>
    </xf>
    <xf numFmtId="0" fontId="13" fillId="0" borderId="9" xfId="5" applyFont="1" applyBorder="1" applyProtection="1">
      <protection hidden="1"/>
    </xf>
    <xf numFmtId="0" fontId="13" fillId="0" borderId="6" xfId="6" applyFont="1" applyBorder="1" applyProtection="1">
      <protection hidden="1"/>
    </xf>
    <xf numFmtId="164" fontId="13" fillId="3" borderId="18" xfId="5" applyNumberFormat="1" applyFont="1" applyFill="1" applyBorder="1"/>
    <xf numFmtId="0" fontId="13" fillId="0" borderId="18" xfId="5" applyFont="1" applyBorder="1"/>
    <xf numFmtId="165" fontId="13" fillId="3" borderId="18" xfId="5" applyNumberFormat="1" applyFont="1" applyFill="1" applyBorder="1"/>
    <xf numFmtId="0" fontId="12" fillId="0" borderId="0" xfId="5" applyFont="1" applyProtection="1">
      <protection locked="0" hidden="1"/>
    </xf>
    <xf numFmtId="0" fontId="12" fillId="0" borderId="0" xfId="5" applyFont="1" applyAlignment="1" applyProtection="1">
      <alignment horizontal="left"/>
      <protection locked="0"/>
    </xf>
    <xf numFmtId="0" fontId="12" fillId="0" borderId="6" xfId="5" quotePrefix="1" applyFont="1" applyBorder="1" applyAlignment="1" applyProtection="1">
      <alignment horizontal="left"/>
      <protection locked="0"/>
    </xf>
    <xf numFmtId="0" fontId="12" fillId="0" borderId="6" xfId="5" applyFont="1" applyBorder="1" applyProtection="1">
      <protection locked="0"/>
    </xf>
    <xf numFmtId="164" fontId="12" fillId="3" borderId="6" xfId="5" applyNumberFormat="1" applyFont="1" applyFill="1" applyBorder="1" applyProtection="1">
      <protection hidden="1"/>
    </xf>
    <xf numFmtId="0" fontId="12" fillId="0" borderId="0" xfId="5" quotePrefix="1" applyFont="1" applyAlignment="1" applyProtection="1">
      <alignment horizontal="left"/>
      <protection locked="0"/>
    </xf>
    <xf numFmtId="164" fontId="12" fillId="3" borderId="19" xfId="5" applyNumberFormat="1" applyFont="1" applyFill="1" applyBorder="1" applyProtection="1">
      <protection hidden="1"/>
    </xf>
    <xf numFmtId="0" fontId="12" fillId="0" borderId="0" xfId="5" quotePrefix="1" applyFont="1" applyAlignment="1">
      <alignment horizontal="center"/>
    </xf>
    <xf numFmtId="38" fontId="8" fillId="0" borderId="15" xfId="3" applyNumberFormat="1" applyFont="1" applyBorder="1"/>
    <xf numFmtId="38" fontId="9" fillId="0" borderId="14" xfId="3" applyNumberFormat="1" applyFont="1" applyBorder="1"/>
    <xf numFmtId="38" fontId="10" fillId="0" borderId="14" xfId="3" applyNumberFormat="1" applyFont="1" applyBorder="1" applyAlignment="1">
      <alignment horizontal="left" vertical="top"/>
    </xf>
    <xf numFmtId="38" fontId="10" fillId="0" borderId="12" xfId="3" applyNumberFormat="1" applyFont="1" applyBorder="1" applyAlignment="1">
      <alignment horizontal="center" vertical="top"/>
    </xf>
    <xf numFmtId="0" fontId="9" fillId="0" borderId="0" xfId="3" applyFont="1"/>
    <xf numFmtId="0" fontId="12" fillId="0" borderId="1" xfId="3" applyFont="1" applyBorder="1"/>
    <xf numFmtId="38" fontId="12" fillId="0" borderId="0" xfId="3" applyNumberFormat="1" applyFont="1"/>
    <xf numFmtId="0" fontId="12" fillId="0" borderId="0" xfId="3" applyFont="1"/>
    <xf numFmtId="38" fontId="12" fillId="0" borderId="1" xfId="3" applyNumberFormat="1" applyFont="1" applyBorder="1"/>
    <xf numFmtId="38" fontId="12" fillId="0" borderId="0" xfId="3" applyNumberFormat="1" applyFont="1" applyProtection="1">
      <protection locked="0"/>
    </xf>
    <xf numFmtId="38" fontId="12" fillId="0" borderId="0" xfId="3" applyNumberFormat="1" applyFont="1" applyAlignment="1">
      <alignment horizontal="left" vertical="top"/>
    </xf>
    <xf numFmtId="38" fontId="12" fillId="0" borderId="5" xfId="3" applyNumberFormat="1" applyFont="1" applyBorder="1"/>
    <xf numFmtId="38" fontId="13" fillId="0" borderId="6" xfId="3" applyNumberFormat="1" applyFont="1" applyBorder="1"/>
    <xf numFmtId="38" fontId="12" fillId="0" borderId="6" xfId="3" applyNumberFormat="1" applyFont="1" applyBorder="1"/>
    <xf numFmtId="0" fontId="12" fillId="0" borderId="6" xfId="3" applyFont="1" applyBorder="1"/>
    <xf numFmtId="0" fontId="13" fillId="3" borderId="3" xfId="3" applyFont="1" applyFill="1" applyBorder="1" applyAlignment="1">
      <alignment wrapText="1"/>
    </xf>
    <xf numFmtId="0" fontId="13" fillId="3" borderId="10" xfId="3" applyFont="1" applyFill="1" applyBorder="1"/>
    <xf numFmtId="0" fontId="13" fillId="3" borderId="10" xfId="3" applyFont="1" applyFill="1" applyBorder="1" applyAlignment="1">
      <alignment wrapText="1"/>
    </xf>
    <xf numFmtId="0" fontId="12" fillId="0" borderId="21" xfId="3" applyFont="1" applyBorder="1" applyProtection="1">
      <protection locked="0"/>
    </xf>
    <xf numFmtId="0" fontId="12" fillId="0" borderId="22" xfId="3" applyFont="1" applyBorder="1" applyProtection="1">
      <protection locked="0"/>
    </xf>
    <xf numFmtId="165" fontId="12" fillId="0" borderId="22" xfId="3" applyNumberFormat="1" applyFont="1" applyBorder="1" applyProtection="1">
      <protection locked="0"/>
    </xf>
    <xf numFmtId="165" fontId="12" fillId="0" borderId="21" xfId="3" applyNumberFormat="1" applyFont="1" applyBorder="1" applyProtection="1">
      <protection locked="0"/>
    </xf>
    <xf numFmtId="0" fontId="12" fillId="0" borderId="23" xfId="3" applyFont="1" applyBorder="1" applyProtection="1">
      <protection locked="0"/>
    </xf>
    <xf numFmtId="0" fontId="12" fillId="0" borderId="24" xfId="3" applyFont="1" applyBorder="1" applyProtection="1">
      <protection locked="0"/>
    </xf>
    <xf numFmtId="165" fontId="12" fillId="0" borderId="24" xfId="3" applyNumberFormat="1" applyFont="1" applyBorder="1" applyProtection="1">
      <protection locked="0"/>
    </xf>
    <xf numFmtId="165" fontId="12" fillId="0" borderId="23" xfId="3" applyNumberFormat="1" applyFont="1" applyBorder="1" applyProtection="1">
      <protection locked="0"/>
    </xf>
    <xf numFmtId="0" fontId="13" fillId="3" borderId="25" xfId="3" applyFont="1" applyFill="1" applyBorder="1" applyAlignment="1">
      <alignment horizontal="left"/>
    </xf>
    <xf numFmtId="0" fontId="12" fillId="3" borderId="26" xfId="3" applyFont="1" applyFill="1" applyBorder="1"/>
    <xf numFmtId="165" fontId="12" fillId="3" borderId="20" xfId="3" applyNumberFormat="1" applyFont="1" applyFill="1" applyBorder="1"/>
    <xf numFmtId="0" fontId="12" fillId="3" borderId="27" xfId="3" applyFont="1" applyFill="1" applyBorder="1"/>
    <xf numFmtId="0" fontId="13" fillId="3" borderId="1" xfId="0" applyFont="1" applyFill="1" applyBorder="1" applyAlignment="1">
      <alignment horizontal="left"/>
    </xf>
    <xf numFmtId="0" fontId="12" fillId="3" borderId="0" xfId="0" applyFont="1" applyFill="1"/>
    <xf numFmtId="165" fontId="12" fillId="3" borderId="2" xfId="0" applyNumberFormat="1" applyFont="1" applyFill="1" applyBorder="1"/>
    <xf numFmtId="0" fontId="13" fillId="3" borderId="4" xfId="0" applyFont="1" applyFill="1" applyBorder="1" applyAlignment="1">
      <alignment horizontal="left"/>
    </xf>
    <xf numFmtId="0" fontId="12" fillId="3" borderId="10" xfId="0" applyFont="1" applyFill="1" applyBorder="1"/>
    <xf numFmtId="165" fontId="12" fillId="3" borderId="8" xfId="0" applyNumberFormat="1" applyFont="1" applyFill="1" applyBorder="1"/>
    <xf numFmtId="49" fontId="18" fillId="0" borderId="11" xfId="3" applyNumberFormat="1" applyFont="1" applyBorder="1" applyAlignment="1">
      <alignment horizontal="center"/>
    </xf>
    <xf numFmtId="38" fontId="10" fillId="0" borderId="13" xfId="3" applyNumberFormat="1" applyFont="1" applyBorder="1" applyAlignment="1" applyProtection="1">
      <alignment horizontal="center" vertical="top"/>
      <protection locked="0"/>
    </xf>
    <xf numFmtId="1" fontId="10" fillId="0" borderId="11" xfId="3" applyNumberFormat="1" applyFont="1" applyBorder="1" applyAlignment="1" applyProtection="1">
      <alignment horizontal="center"/>
      <protection locked="0"/>
    </xf>
    <xf numFmtId="38" fontId="13" fillId="3" borderId="12" xfId="8" applyNumberFormat="1" applyFont="1" applyFill="1" applyBorder="1" applyAlignment="1">
      <alignment horizontal="center" wrapText="1"/>
    </xf>
    <xf numFmtId="1" fontId="12" fillId="0" borderId="28" xfId="0" applyNumberFormat="1" applyFont="1" applyBorder="1" applyProtection="1">
      <protection locked="0"/>
    </xf>
    <xf numFmtId="1" fontId="12" fillId="0" borderId="28" xfId="8" applyNumberFormat="1" applyFont="1" applyBorder="1" applyProtection="1">
      <protection locked="0"/>
    </xf>
    <xf numFmtId="169" fontId="12" fillId="0" borderId="28" xfId="1" applyNumberFormat="1" applyFont="1" applyFill="1" applyBorder="1"/>
    <xf numFmtId="169" fontId="12" fillId="0" borderId="30" xfId="1" applyNumberFormat="1" applyFont="1" applyFill="1" applyBorder="1"/>
    <xf numFmtId="38" fontId="12" fillId="0" borderId="28" xfId="0" applyNumberFormat="1" applyFont="1" applyBorder="1" applyProtection="1">
      <protection locked="0"/>
    </xf>
    <xf numFmtId="169" fontId="12" fillId="0" borderId="28" xfId="1" applyNumberFormat="1" applyFont="1" applyFill="1" applyBorder="1" applyAlignment="1" applyProtection="1">
      <alignment wrapText="1"/>
      <protection locked="0"/>
    </xf>
    <xf numFmtId="169" fontId="12" fillId="0" borderId="28" xfId="1" applyNumberFormat="1" applyFont="1" applyFill="1" applyBorder="1" applyAlignment="1">
      <alignment wrapText="1"/>
    </xf>
    <xf numFmtId="38" fontId="12" fillId="0" borderId="28" xfId="8" applyNumberFormat="1" applyFont="1" applyBorder="1" applyProtection="1">
      <protection locked="0"/>
    </xf>
    <xf numFmtId="169" fontId="12" fillId="0" borderId="28" xfId="1" applyNumberFormat="1" applyFont="1" applyFill="1" applyBorder="1" applyProtection="1">
      <protection locked="0"/>
    </xf>
    <xf numFmtId="1" fontId="12" fillId="0" borderId="31" xfId="8" applyNumberFormat="1" applyFont="1" applyBorder="1" applyProtection="1">
      <protection locked="0"/>
    </xf>
    <xf numFmtId="38" fontId="12" fillId="0" borderId="31" xfId="8" applyNumberFormat="1" applyFont="1" applyBorder="1" applyProtection="1">
      <protection locked="0"/>
    </xf>
    <xf numFmtId="169" fontId="12" fillId="0" borderId="31" xfId="1" applyNumberFormat="1" applyFont="1" applyFill="1" applyBorder="1" applyProtection="1">
      <protection locked="0"/>
    </xf>
    <xf numFmtId="169" fontId="12" fillId="0" borderId="31" xfId="1" applyNumberFormat="1" applyFont="1" applyFill="1" applyBorder="1"/>
    <xf numFmtId="169" fontId="12" fillId="0" borderId="29" xfId="1" applyNumberFormat="1" applyFont="1" applyFill="1" applyBorder="1"/>
    <xf numFmtId="0" fontId="22" fillId="0" borderId="0" xfId="0" applyFont="1"/>
    <xf numFmtId="38" fontId="13" fillId="0" borderId="0" xfId="8" applyNumberFormat="1" applyFont="1" applyAlignment="1">
      <alignment horizontal="center" wrapText="1"/>
    </xf>
    <xf numFmtId="169" fontId="12" fillId="0" borderId="0" xfId="1" applyNumberFormat="1" applyFont="1" applyFill="1" applyBorder="1" applyAlignment="1">
      <alignment horizontal="center"/>
    </xf>
    <xf numFmtId="166" fontId="12" fillId="0" borderId="0" xfId="1" quotePrefix="1" applyNumberFormat="1" applyFont="1" applyFill="1" applyBorder="1" applyAlignment="1" applyProtection="1">
      <alignment horizontal="center"/>
      <protection locked="0"/>
    </xf>
    <xf numFmtId="0" fontId="9" fillId="0" borderId="0" xfId="4" applyFont="1" applyAlignment="1">
      <alignment horizontal="left" vertical="top" wrapText="1"/>
    </xf>
    <xf numFmtId="0" fontId="24" fillId="0" borderId="0" xfId="4" applyFont="1" applyAlignment="1">
      <alignment horizontal="left" vertical="top"/>
    </xf>
    <xf numFmtId="0" fontId="25" fillId="0" borderId="0" xfId="10"/>
    <xf numFmtId="0" fontId="3" fillId="0" borderId="1" xfId="0" applyFont="1" applyBorder="1"/>
    <xf numFmtId="38" fontId="3" fillId="0" borderId="0" xfId="0" applyNumberFormat="1" applyFont="1"/>
    <xf numFmtId="168" fontId="3" fillId="0" borderId="0" xfId="0" applyNumberFormat="1" applyFont="1"/>
    <xf numFmtId="168" fontId="3" fillId="0" borderId="0" xfId="7" applyNumberFormat="1" applyFont="1"/>
    <xf numFmtId="0" fontId="23" fillId="4" borderId="0" xfId="4" applyFont="1" applyFill="1" applyAlignment="1">
      <alignment horizontal="left" vertical="top" wrapText="1"/>
    </xf>
    <xf numFmtId="0" fontId="25" fillId="4" borderId="0" xfId="10" applyFill="1" applyBorder="1" applyAlignment="1">
      <alignment horizontal="center" vertical="top" wrapText="1"/>
    </xf>
    <xf numFmtId="0" fontId="9" fillId="4" borderId="0" xfId="4" applyFont="1" applyFill="1" applyAlignment="1">
      <alignment horizontal="center" vertical="top" wrapText="1"/>
    </xf>
    <xf numFmtId="0" fontId="9" fillId="0" borderId="0" xfId="4" applyFont="1" applyAlignment="1">
      <alignment horizontal="left" vertical="top" wrapText="1"/>
    </xf>
    <xf numFmtId="0" fontId="25" fillId="0" borderId="0" xfId="10" applyFill="1" applyBorder="1" applyAlignment="1">
      <alignment horizontal="center" vertical="top" wrapText="1"/>
    </xf>
    <xf numFmtId="0" fontId="9" fillId="0" borderId="0" xfId="4" applyFont="1" applyAlignment="1">
      <alignment horizontal="center" vertical="top" wrapText="1"/>
    </xf>
    <xf numFmtId="0" fontId="13" fillId="0" borderId="4" xfId="0" applyFont="1" applyBorder="1" applyAlignment="1">
      <alignment horizontal="left" vertical="top"/>
    </xf>
    <xf numFmtId="0" fontId="13" fillId="0" borderId="10" xfId="0" applyFont="1" applyBorder="1" applyAlignment="1">
      <alignment horizontal="left" vertical="top"/>
    </xf>
    <xf numFmtId="0" fontId="13" fillId="0" borderId="8" xfId="0" applyFont="1" applyBorder="1" applyAlignment="1">
      <alignment horizontal="left" vertical="top"/>
    </xf>
    <xf numFmtId="168" fontId="13" fillId="3" borderId="4" xfId="7" applyNumberFormat="1" applyFont="1" applyFill="1" applyBorder="1" applyAlignment="1">
      <alignment horizontal="left"/>
    </xf>
    <xf numFmtId="168" fontId="13" fillId="3" borderId="10" xfId="7" applyNumberFormat="1" applyFont="1" applyFill="1" applyBorder="1" applyAlignment="1">
      <alignment horizontal="left"/>
    </xf>
    <xf numFmtId="168" fontId="13" fillId="3" borderId="8" xfId="7" applyNumberFormat="1" applyFont="1" applyFill="1" applyBorder="1" applyAlignment="1">
      <alignment horizontal="left"/>
    </xf>
    <xf numFmtId="168" fontId="12" fillId="0" borderId="12" xfId="1" applyNumberFormat="1" applyFont="1" applyFill="1" applyBorder="1" applyAlignment="1" applyProtection="1">
      <alignment horizontal="left" vertical="top"/>
      <protection locked="0"/>
    </xf>
    <xf numFmtId="168" fontId="12" fillId="0" borderId="11" xfId="1" applyNumberFormat="1" applyFont="1" applyFill="1" applyBorder="1" applyAlignment="1" applyProtection="1">
      <alignment horizontal="left" vertical="top"/>
      <protection locked="0"/>
    </xf>
    <xf numFmtId="38" fontId="12" fillId="3" borderId="0" xfId="8" applyNumberFormat="1" applyFont="1" applyFill="1" applyAlignment="1">
      <alignment wrapText="1"/>
    </xf>
    <xf numFmtId="38" fontId="12" fillId="3" borderId="0" xfId="8" applyNumberFormat="1" applyFont="1" applyFill="1" applyAlignment="1"/>
    <xf numFmtId="38" fontId="12" fillId="3" borderId="6" xfId="8" applyNumberFormat="1" applyFont="1" applyFill="1" applyBorder="1" applyAlignment="1">
      <alignment wrapText="1"/>
    </xf>
    <xf numFmtId="38" fontId="12" fillId="3" borderId="6" xfId="8" applyNumberFormat="1" applyFont="1" applyFill="1" applyBorder="1" applyAlignment="1"/>
    <xf numFmtId="0" fontId="12" fillId="0" borderId="0" xfId="0" applyFont="1" applyAlignment="1"/>
    <xf numFmtId="1" fontId="12" fillId="0" borderId="28" xfId="0" applyNumberFormat="1" applyFont="1" applyBorder="1" applyAlignment="1" applyProtection="1">
      <protection locked="0"/>
    </xf>
    <xf numFmtId="0" fontId="12" fillId="0" borderId="28" xfId="0" applyFont="1" applyBorder="1" applyAlignment="1"/>
    <xf numFmtId="38" fontId="12" fillId="0" borderId="6" xfId="8" applyNumberFormat="1" applyFont="1" applyBorder="1" applyAlignment="1"/>
    <xf numFmtId="38" fontId="13" fillId="3" borderId="12" xfId="8" applyNumberFormat="1" applyFont="1" applyFill="1" applyBorder="1" applyAlignment="1">
      <alignment horizontal="center" wrapText="1"/>
    </xf>
    <xf numFmtId="0" fontId="12" fillId="0" borderId="12" xfId="0" applyFont="1" applyBorder="1" applyAlignment="1">
      <alignment horizontal="center"/>
    </xf>
    <xf numFmtId="1" fontId="12" fillId="0" borderId="31" xfId="0" applyNumberFormat="1" applyFont="1" applyBorder="1" applyAlignment="1" applyProtection="1">
      <protection locked="0"/>
    </xf>
    <xf numFmtId="0" fontId="12" fillId="0" borderId="31" xfId="0" applyFont="1" applyBorder="1" applyAlignment="1"/>
    <xf numFmtId="0" fontId="12" fillId="3" borderId="0" xfId="0" applyFont="1" applyFill="1" applyAlignment="1">
      <alignment horizontal="left" vertical="top" wrapText="1"/>
    </xf>
    <xf numFmtId="167" fontId="12" fillId="0" borderId="5" xfId="9" quotePrefix="1" applyNumberFormat="1" applyFont="1" applyFill="1" applyBorder="1" applyAlignment="1">
      <alignment horizontal="right"/>
    </xf>
    <xf numFmtId="169" fontId="12" fillId="3" borderId="13" xfId="1" quotePrefix="1" applyNumberFormat="1" applyFont="1" applyFill="1" applyBorder="1" applyAlignment="1">
      <alignment horizontal="right"/>
    </xf>
  </cellXfs>
  <cellStyles count="11">
    <cellStyle name="Comma" xfId="1" builtinId="3"/>
    <cellStyle name="Comma_8300_paalopne_kostnader" xfId="2" xr:uid="{00000000-0005-0000-0000-000001000000}"/>
    <cellStyle name="Hyperlink" xfId="10" builtinId="8"/>
    <cellStyle name="Normal" xfId="0" builtinId="0"/>
    <cellStyle name="Normal_5500.10" xfId="3" xr:uid="{00000000-0005-0000-0000-000003000000}"/>
    <cellStyle name="Normal_6200.00_1" xfId="4" xr:uid="{00000000-0005-0000-0000-000004000000}"/>
    <cellStyle name="Normal_BILGGJ" xfId="5" xr:uid="{00000000-0005-0000-0000-000005000000}"/>
    <cellStyle name="Normal_BILGGJ.NY" xfId="6" xr:uid="{00000000-0005-0000-0000-000006000000}"/>
    <cellStyle name="Normal_Sheet1 (2)" xfId="7" xr:uid="{00000000-0005-0000-0000-000009000000}"/>
    <cellStyle name="Normal_Sheet1 (2)_1" xfId="8" xr:uid="{00000000-0005-0000-0000-00000A000000}"/>
    <cellStyle name="Percent" xfId="9"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0</xdr:rowOff>
    </xdr:from>
    <xdr:to>
      <xdr:col>8</xdr:col>
      <xdr:colOff>0</xdr:colOff>
      <xdr:row>58</xdr:row>
      <xdr:rowOff>28575</xdr:rowOff>
    </xdr:to>
    <xdr:sp macro="" textlink="">
      <xdr:nvSpPr>
        <xdr:cNvPr id="1025" name="Text 1">
          <a:extLst>
            <a:ext uri="{FF2B5EF4-FFF2-40B4-BE49-F238E27FC236}">
              <a16:creationId xmlns:a16="http://schemas.microsoft.com/office/drawing/2014/main" id="{00000000-0008-0000-0000-000001040000}"/>
            </a:ext>
          </a:extLst>
        </xdr:cNvPr>
        <xdr:cNvSpPr txBox="1">
          <a:spLocks noChangeArrowheads="1"/>
        </xdr:cNvSpPr>
      </xdr:nvSpPr>
      <xdr:spPr bwMode="auto">
        <a:xfrm>
          <a:off x="0" y="1362075"/>
          <a:ext cx="5343525" cy="76390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Dette regnskapsområdet omfatter:</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skyldig skattetrekk, evt. påleggstrekk</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skyldig arbeidsgiveravgift</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skyldige feriepenger</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skyldig merverdiavgift</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påløpte kostnader</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annen kortsiktig gjeld</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Skyldig skattetrekk, evt påleggstrekk:</a:t>
          </a:r>
          <a:endPar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Gjelder skyldig skattetrekk for 6. termin, eventuelt skyldig fra andre terminer som ikke er innbetalt. Trukket skattetrekk skal holdes innsatt på særskilt bankkonto (skattetrekkskonto). Alternativt kan det stilles bankgaranti for trekkansvar, eller skattetrekkskontoen kan inneholde et fast beløp som til enhver tid dekker skyldig beløp.</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ysClr val="windowText" lastClr="000000"/>
              </a:solidFill>
              <a:latin typeface="Verdana" panose="020B0604030504040204" pitchFamily="34" charset="0"/>
              <a:ea typeface="Verdana" panose="020B0604030504040204" pitchFamily="34" charset="0"/>
              <a:cs typeface="Verdana" panose="020B0604030504040204" pitchFamily="34" charset="0"/>
            </a:rPr>
            <a:t>Skyldig arbeidsgiveravgift: merk kommentarer i rute til høyre</a:t>
          </a:r>
          <a:endParaRPr lang="nb-NO" sz="900" b="1" i="0" strike="noStrike">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Gjelder skyldig arbeidsgiveravgift for 6. termin og evt skyldig fra andre terminer dersom dette ikke er innbetalt. </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Skyldige feriepenger:</a:t>
          </a:r>
          <a:endPar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Det skal i regnskapet avsettes for feriepenger av utbetalt lønn og annen godtgjørelse, se 8300.40. I tariffområdet NHO-LO er satsen 12%. Vi gjør oppmerksom på reglene om 2,3% ekstra feriepenger (ekstra</a:t>
          </a:r>
          <a:r>
            <a:rPr lang="nb-NO" sz="900" b="0" i="0" strike="noStrike" baseline="0">
              <a:solidFill>
                <a:srgbClr val="000000"/>
              </a:solidFill>
              <a:latin typeface="Verdana" panose="020B0604030504040204" pitchFamily="34" charset="0"/>
              <a:ea typeface="Verdana" panose="020B0604030504040204" pitchFamily="34" charset="0"/>
              <a:cs typeface="Verdana" panose="020B0604030504040204" pitchFamily="34" charset="0"/>
            </a:rPr>
            <a:t> ferieuke for arbeidstakere over 60 år) </a:t>
          </a: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som også vil komme i tillegg til nevnte 12%. Dette er ikke hensyntatt på skjema 8300.40.</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ysClr val="windowText" lastClr="000000"/>
              </a:solidFill>
              <a:latin typeface="Verdana" panose="020B0604030504040204" pitchFamily="34" charset="0"/>
              <a:ea typeface="Verdana" panose="020B0604030504040204" pitchFamily="34" charset="0"/>
              <a:cs typeface="Verdana" panose="020B0604030504040204" pitchFamily="34" charset="0"/>
            </a:rPr>
            <a:t>Skyldig merverdiavgift: merk kommentarer i rute til høyre</a:t>
          </a:r>
          <a:endParaRPr lang="nb-NO" sz="900" b="1" i="0" u="sng" strike="noStrike">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Gjelder skyldig avgift for 6. termin og evt. skyldig fra andre terminer dersom dette ikke er innbetalt. </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Dersom man per 31.12. har merverdiavgift tilgode og denne summen er vesentlig skal dette oppføres som en kortsiktig fordring og ikke komme til fradrag på gjeldssiden.</a:t>
          </a:r>
        </a:p>
        <a:p>
          <a:pPr algn="l" rtl="0">
            <a:defRPr sz="1000"/>
          </a:pPr>
          <a:endPar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Påløpte kostnader:</a:t>
          </a:r>
          <a:endPar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Det skal avsettes for påløpte kostnader ved årsslutt. Dette innebærer at en i regnskapet skal avsette for kostnader som er knyttet til varer/tjenester som er forbrukt i løpet av regnskapsåret, selv om en ikke har mottatt faktura ved årsavslutningstidspunktet.</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Annen kortsiktig gjeld:</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Eksempler på annen kortsiktig gjeld er avsetning til garantiforpliktelser og avsetning for andre sannsynlige forpliktelser (betingede utfall).</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Klassifisering:</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Klassifiseres i balansen under kortsiktig gjeld</a:t>
          </a:r>
        </a:p>
        <a:p>
          <a:pPr algn="l" rtl="0">
            <a:defRPr sz="1000"/>
          </a:pPr>
          <a:endPar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Regnskapslinje:</a:t>
          </a: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Skyldige offentlige avgifter</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Annen kortsiktig gjeld</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Noteopplysninger:</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Regnskapsloven § 7-21</a:t>
          </a:r>
        </a:p>
      </xdr:txBody>
    </xdr:sp>
    <xdr:clientData/>
  </xdr:twoCellAnchor>
  <xdr:twoCellAnchor editAs="oneCell">
    <xdr:from>
      <xdr:col>0</xdr:col>
      <xdr:colOff>0</xdr:colOff>
      <xdr:row>0</xdr:row>
      <xdr:rowOff>0</xdr:rowOff>
    </xdr:from>
    <xdr:to>
      <xdr:col>1</xdr:col>
      <xdr:colOff>192026</xdr:colOff>
      <xdr:row>0</xdr:row>
      <xdr:rowOff>195072</xdr:rowOff>
    </xdr:to>
    <xdr:pic>
      <xdr:nvPicPr>
        <xdr:cNvPr id="3" name="Picture 2">
          <a:extLst>
            <a:ext uri="{FF2B5EF4-FFF2-40B4-BE49-F238E27FC236}">
              <a16:creationId xmlns:a16="http://schemas.microsoft.com/office/drawing/2014/main" id="{60CEDDB0-951B-43D1-89F4-5EFE0580BD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115826</xdr:colOff>
      <xdr:row>0</xdr:row>
      <xdr:rowOff>195072</xdr:rowOff>
    </xdr:to>
    <xdr:pic>
      <xdr:nvPicPr>
        <xdr:cNvPr id="3" name="Picture 2">
          <a:extLst>
            <a:ext uri="{FF2B5EF4-FFF2-40B4-BE49-F238E27FC236}">
              <a16:creationId xmlns:a16="http://schemas.microsoft.com/office/drawing/2014/main" id="{1E4D5EC9-55F3-48F6-AE56-C2CEAC9A9D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0</xdr:row>
      <xdr:rowOff>0</xdr:rowOff>
    </xdr:to>
    <xdr:sp macro="" textlink="">
      <xdr:nvSpPr>
        <xdr:cNvPr id="6145" name="Text 1">
          <a:extLst>
            <a:ext uri="{FF2B5EF4-FFF2-40B4-BE49-F238E27FC236}">
              <a16:creationId xmlns:a16="http://schemas.microsoft.com/office/drawing/2014/main" id="{00000000-0008-0000-0100-000001180000}"/>
            </a:ext>
          </a:extLst>
        </xdr:cNvPr>
        <xdr:cNvSpPr txBox="1">
          <a:spLocks noChangeArrowheads="1"/>
        </xdr:cNvSpPr>
      </xdr:nvSpPr>
      <xdr:spPr bwMode="auto">
        <a:xfrm>
          <a:off x="0" y="0"/>
          <a:ext cx="5715000"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Formål</a:t>
          </a:r>
          <a:r>
            <a:rPr lang="nb-NO" sz="1000" b="0" i="0" strike="noStrike">
              <a:solidFill>
                <a:srgbClr val="000000"/>
              </a:solidFill>
              <a:latin typeface="Arial"/>
              <a:cs typeface="Arial"/>
            </a:rPr>
            <a:t>:</a:t>
          </a:r>
        </a:p>
        <a:p>
          <a:pPr algn="l" rtl="0">
            <a:defRPr sz="1000"/>
          </a:pPr>
          <a:r>
            <a:rPr lang="nb-NO" sz="1000" b="0" i="0" strike="noStrike">
              <a:solidFill>
                <a:srgbClr val="000000"/>
              </a:solidFill>
              <a:latin typeface="Arial"/>
              <a:cs typeface="Arial"/>
            </a:rPr>
            <a:t>Kontroll av fullstendig, gyldig og nøyaktig innberetning av skattetrekk</a:t>
          </a:r>
        </a:p>
      </xdr:txBody>
    </xdr:sp>
    <xdr:clientData/>
  </xdr:twoCellAnchor>
  <xdr:twoCellAnchor>
    <xdr:from>
      <xdr:col>0</xdr:col>
      <xdr:colOff>0</xdr:colOff>
      <xdr:row>0</xdr:row>
      <xdr:rowOff>0</xdr:rowOff>
    </xdr:from>
    <xdr:to>
      <xdr:col>6</xdr:col>
      <xdr:colOff>0</xdr:colOff>
      <xdr:row>0</xdr:row>
      <xdr:rowOff>0</xdr:rowOff>
    </xdr:to>
    <xdr:sp macro="" textlink="">
      <xdr:nvSpPr>
        <xdr:cNvPr id="6146" name="Text 2">
          <a:extLst>
            <a:ext uri="{FF2B5EF4-FFF2-40B4-BE49-F238E27FC236}">
              <a16:creationId xmlns:a16="http://schemas.microsoft.com/office/drawing/2014/main" id="{00000000-0008-0000-0100-000002180000}"/>
            </a:ext>
          </a:extLst>
        </xdr:cNvPr>
        <xdr:cNvSpPr txBox="1">
          <a:spLocks noChangeArrowheads="1"/>
        </xdr:cNvSpPr>
      </xdr:nvSpPr>
      <xdr:spPr bwMode="auto">
        <a:xfrm>
          <a:off x="0" y="0"/>
          <a:ext cx="5715000"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Konklusjon:</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twoCellAnchor>
    <xdr:from>
      <xdr:col>0</xdr:col>
      <xdr:colOff>0</xdr:colOff>
      <xdr:row>0</xdr:row>
      <xdr:rowOff>0</xdr:rowOff>
    </xdr:from>
    <xdr:to>
      <xdr:col>6</xdr:col>
      <xdr:colOff>0</xdr:colOff>
      <xdr:row>0</xdr:row>
      <xdr:rowOff>0</xdr:rowOff>
    </xdr:to>
    <xdr:sp macro="" textlink="">
      <xdr:nvSpPr>
        <xdr:cNvPr id="6147" name="Text 3">
          <a:extLst>
            <a:ext uri="{FF2B5EF4-FFF2-40B4-BE49-F238E27FC236}">
              <a16:creationId xmlns:a16="http://schemas.microsoft.com/office/drawing/2014/main" id="{00000000-0008-0000-0100-000003180000}"/>
            </a:ext>
          </a:extLst>
        </xdr:cNvPr>
        <xdr:cNvSpPr txBox="1">
          <a:spLocks noChangeArrowheads="1"/>
        </xdr:cNvSpPr>
      </xdr:nvSpPr>
      <xdr:spPr bwMode="auto">
        <a:xfrm>
          <a:off x="0" y="0"/>
          <a:ext cx="5715000"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Utvalg og kilde for utvalg:</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Times New Roman"/>
            <a:cs typeface="Times New Roman"/>
          </a:endParaRPr>
        </a:p>
        <a:p>
          <a:pPr algn="l" rtl="0">
            <a:defRPr sz="1000"/>
          </a:pPr>
          <a:endParaRPr lang="nb-NO" sz="1000" b="0" i="0" strike="noStrike">
            <a:solidFill>
              <a:srgbClr val="000000"/>
            </a:solidFill>
            <a:latin typeface="Times New Roman"/>
            <a:cs typeface="Times New Roman"/>
          </a:endParaRPr>
        </a:p>
        <a:p>
          <a:pPr algn="l" rtl="0">
            <a:defRPr sz="1000"/>
          </a:pPr>
          <a:endParaRPr lang="nb-NO" sz="1000" b="0" i="0" strike="noStrike">
            <a:solidFill>
              <a:srgbClr val="000000"/>
            </a:solidFill>
            <a:latin typeface="Times New Roman"/>
            <a:cs typeface="Times New Roman"/>
          </a:endParaRPr>
        </a:p>
      </xdr:txBody>
    </xdr:sp>
    <xdr:clientData/>
  </xdr:twoCellAnchor>
  <xdr:twoCellAnchor>
    <xdr:from>
      <xdr:col>0</xdr:col>
      <xdr:colOff>0</xdr:colOff>
      <xdr:row>27</xdr:row>
      <xdr:rowOff>0</xdr:rowOff>
    </xdr:from>
    <xdr:to>
      <xdr:col>6</xdr:col>
      <xdr:colOff>0</xdr:colOff>
      <xdr:row>28</xdr:row>
      <xdr:rowOff>0</xdr:rowOff>
    </xdr:to>
    <xdr:sp macro="" textlink="" fLocksText="0">
      <xdr:nvSpPr>
        <xdr:cNvPr id="6148" name="Text 4">
          <a:extLst>
            <a:ext uri="{FF2B5EF4-FFF2-40B4-BE49-F238E27FC236}">
              <a16:creationId xmlns:a16="http://schemas.microsoft.com/office/drawing/2014/main" id="{00000000-0008-0000-0100-000004180000}"/>
            </a:ext>
          </a:extLst>
        </xdr:cNvPr>
        <xdr:cNvSpPr txBox="1">
          <a:spLocks noChangeArrowheads="1"/>
        </xdr:cNvSpPr>
      </xdr:nvSpPr>
      <xdr:spPr bwMode="auto">
        <a:xfrm>
          <a:off x="0" y="3667125"/>
          <a:ext cx="5715000" cy="5715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xdr:from>
      <xdr:col>0</xdr:col>
      <xdr:colOff>0</xdr:colOff>
      <xdr:row>36</xdr:row>
      <xdr:rowOff>0</xdr:rowOff>
    </xdr:from>
    <xdr:to>
      <xdr:col>6</xdr:col>
      <xdr:colOff>0</xdr:colOff>
      <xdr:row>36</xdr:row>
      <xdr:rowOff>0</xdr:rowOff>
    </xdr:to>
    <xdr:sp macro="" textlink="" fLocksText="0">
      <xdr:nvSpPr>
        <xdr:cNvPr id="6149" name="Text 5">
          <a:extLst>
            <a:ext uri="{FF2B5EF4-FFF2-40B4-BE49-F238E27FC236}">
              <a16:creationId xmlns:a16="http://schemas.microsoft.com/office/drawing/2014/main" id="{00000000-0008-0000-0100-000005180000}"/>
            </a:ext>
          </a:extLst>
        </xdr:cNvPr>
        <xdr:cNvSpPr txBox="1">
          <a:spLocks noChangeArrowheads="1"/>
        </xdr:cNvSpPr>
      </xdr:nvSpPr>
      <xdr:spPr bwMode="auto">
        <a:xfrm>
          <a:off x="0" y="5962650"/>
          <a:ext cx="5715000"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xdr:from>
      <xdr:col>0</xdr:col>
      <xdr:colOff>0</xdr:colOff>
      <xdr:row>35</xdr:row>
      <xdr:rowOff>0</xdr:rowOff>
    </xdr:from>
    <xdr:to>
      <xdr:col>6</xdr:col>
      <xdr:colOff>0</xdr:colOff>
      <xdr:row>36</xdr:row>
      <xdr:rowOff>0</xdr:rowOff>
    </xdr:to>
    <xdr:sp macro="" textlink="" fLocksText="0">
      <xdr:nvSpPr>
        <xdr:cNvPr id="6150" name="Text 6">
          <a:extLst>
            <a:ext uri="{FF2B5EF4-FFF2-40B4-BE49-F238E27FC236}">
              <a16:creationId xmlns:a16="http://schemas.microsoft.com/office/drawing/2014/main" id="{00000000-0008-0000-0100-000006180000}"/>
            </a:ext>
          </a:extLst>
        </xdr:cNvPr>
        <xdr:cNvSpPr txBox="1">
          <a:spLocks noChangeArrowheads="1"/>
        </xdr:cNvSpPr>
      </xdr:nvSpPr>
      <xdr:spPr bwMode="auto">
        <a:xfrm>
          <a:off x="0" y="5391150"/>
          <a:ext cx="5715000" cy="5715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BBF7B91B-9A2F-44B2-BCB3-4C5005994E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9C645F8C-A7C4-4BE0-B184-F9975FC87C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0</xdr:colOff>
      <xdr:row>0</xdr:row>
      <xdr:rowOff>0</xdr:rowOff>
    </xdr:to>
    <xdr:sp macro="" textlink="">
      <xdr:nvSpPr>
        <xdr:cNvPr id="3073" name="Text 1">
          <a:extLst>
            <a:ext uri="{FF2B5EF4-FFF2-40B4-BE49-F238E27FC236}">
              <a16:creationId xmlns:a16="http://schemas.microsoft.com/office/drawing/2014/main" id="{00000000-0008-0000-0300-0000010C0000}"/>
            </a:ext>
          </a:extLst>
        </xdr:cNvPr>
        <xdr:cNvSpPr txBox="1">
          <a:spLocks noChangeArrowheads="1"/>
        </xdr:cNvSpPr>
      </xdr:nvSpPr>
      <xdr:spPr bwMode="auto">
        <a:xfrm>
          <a:off x="0" y="0"/>
          <a:ext cx="9410700"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Formål</a:t>
          </a:r>
          <a:r>
            <a:rPr lang="nb-NO" sz="1000" b="0" i="0" strike="noStrike">
              <a:solidFill>
                <a:srgbClr val="000000"/>
              </a:solidFill>
              <a:latin typeface="Arial"/>
              <a:cs typeface="Arial"/>
            </a:rPr>
            <a:t>:</a:t>
          </a:r>
        </a:p>
        <a:p>
          <a:pPr algn="l" rtl="0">
            <a:defRPr sz="1000"/>
          </a:pPr>
          <a:r>
            <a:rPr lang="nb-NO" sz="1000" b="0" i="0" strike="noStrike">
              <a:solidFill>
                <a:srgbClr val="000000"/>
              </a:solidFill>
              <a:latin typeface="Arial"/>
              <a:cs typeface="Arial"/>
            </a:rPr>
            <a:t>Kontroll av fullstendig og nøyaktig innberetning av lønn og arbeidsgiveravgift.</a:t>
          </a:r>
        </a:p>
      </xdr:txBody>
    </xdr:sp>
    <xdr:clientData/>
  </xdr:twoCellAnchor>
  <xdr:twoCellAnchor>
    <xdr:from>
      <xdr:col>0</xdr:col>
      <xdr:colOff>0</xdr:colOff>
      <xdr:row>0</xdr:row>
      <xdr:rowOff>0</xdr:rowOff>
    </xdr:from>
    <xdr:to>
      <xdr:col>9</xdr:col>
      <xdr:colOff>0</xdr:colOff>
      <xdr:row>0</xdr:row>
      <xdr:rowOff>0</xdr:rowOff>
    </xdr:to>
    <xdr:sp macro="" textlink="">
      <xdr:nvSpPr>
        <xdr:cNvPr id="3074" name="Text 2">
          <a:extLst>
            <a:ext uri="{FF2B5EF4-FFF2-40B4-BE49-F238E27FC236}">
              <a16:creationId xmlns:a16="http://schemas.microsoft.com/office/drawing/2014/main" id="{00000000-0008-0000-0300-0000020C0000}"/>
            </a:ext>
          </a:extLst>
        </xdr:cNvPr>
        <xdr:cNvSpPr txBox="1">
          <a:spLocks noChangeArrowheads="1"/>
        </xdr:cNvSpPr>
      </xdr:nvSpPr>
      <xdr:spPr bwMode="auto">
        <a:xfrm>
          <a:off x="0" y="0"/>
          <a:ext cx="9410700"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Konklusjon:</a:t>
          </a:r>
        </a:p>
        <a:p>
          <a:pPr algn="l" rtl="0">
            <a:defRPr sz="1000"/>
          </a:pPr>
          <a:endParaRPr lang="nb-NO" sz="1000" b="1" i="0" strike="noStrike">
            <a:solidFill>
              <a:srgbClr val="000000"/>
            </a:solidFill>
            <a:latin typeface="Arial"/>
            <a:cs typeface="Arial"/>
          </a:endParaRPr>
        </a:p>
      </xdr:txBody>
    </xdr:sp>
    <xdr:clientData/>
  </xdr:twoCellAnchor>
  <xdr:twoCellAnchor>
    <xdr:from>
      <xdr:col>0</xdr:col>
      <xdr:colOff>0</xdr:colOff>
      <xdr:row>0</xdr:row>
      <xdr:rowOff>0</xdr:rowOff>
    </xdr:from>
    <xdr:to>
      <xdr:col>9</xdr:col>
      <xdr:colOff>0</xdr:colOff>
      <xdr:row>0</xdr:row>
      <xdr:rowOff>0</xdr:rowOff>
    </xdr:to>
    <xdr:sp macro="" textlink="">
      <xdr:nvSpPr>
        <xdr:cNvPr id="3075" name="Text 3">
          <a:extLst>
            <a:ext uri="{FF2B5EF4-FFF2-40B4-BE49-F238E27FC236}">
              <a16:creationId xmlns:a16="http://schemas.microsoft.com/office/drawing/2014/main" id="{00000000-0008-0000-0300-0000030C0000}"/>
            </a:ext>
          </a:extLst>
        </xdr:cNvPr>
        <xdr:cNvSpPr txBox="1">
          <a:spLocks noChangeArrowheads="1"/>
        </xdr:cNvSpPr>
      </xdr:nvSpPr>
      <xdr:spPr bwMode="auto">
        <a:xfrm>
          <a:off x="0" y="0"/>
          <a:ext cx="9410700"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Utvalg og kilde for utvalg:</a:t>
          </a: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twoCellAnchor>
    <xdr:from>
      <xdr:col>0</xdr:col>
      <xdr:colOff>9525</xdr:colOff>
      <xdr:row>7</xdr:row>
      <xdr:rowOff>0</xdr:rowOff>
    </xdr:from>
    <xdr:to>
      <xdr:col>9</xdr:col>
      <xdr:colOff>9525</xdr:colOff>
      <xdr:row>7</xdr:row>
      <xdr:rowOff>0</xdr:rowOff>
    </xdr:to>
    <xdr:sp macro="" textlink="" fLocksText="0">
      <xdr:nvSpPr>
        <xdr:cNvPr id="3082" name="Text 6">
          <a:extLst>
            <a:ext uri="{FF2B5EF4-FFF2-40B4-BE49-F238E27FC236}">
              <a16:creationId xmlns:a16="http://schemas.microsoft.com/office/drawing/2014/main" id="{00000000-0008-0000-0300-00000A0C0000}"/>
            </a:ext>
          </a:extLst>
        </xdr:cNvPr>
        <xdr:cNvSpPr txBox="1">
          <a:spLocks noChangeArrowheads="1"/>
        </xdr:cNvSpPr>
      </xdr:nvSpPr>
      <xdr:spPr bwMode="auto">
        <a:xfrm>
          <a:off x="9525" y="1276350"/>
          <a:ext cx="9410700"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xdr:from>
      <xdr:col>0</xdr:col>
      <xdr:colOff>0</xdr:colOff>
      <xdr:row>7</xdr:row>
      <xdr:rowOff>0</xdr:rowOff>
    </xdr:from>
    <xdr:to>
      <xdr:col>8</xdr:col>
      <xdr:colOff>0</xdr:colOff>
      <xdr:row>7</xdr:row>
      <xdr:rowOff>0</xdr:rowOff>
    </xdr:to>
    <xdr:sp macro="" textlink="" fLocksText="0">
      <xdr:nvSpPr>
        <xdr:cNvPr id="3083" name="Text 7">
          <a:extLst>
            <a:ext uri="{FF2B5EF4-FFF2-40B4-BE49-F238E27FC236}">
              <a16:creationId xmlns:a16="http://schemas.microsoft.com/office/drawing/2014/main" id="{00000000-0008-0000-0300-00000B0C0000}"/>
            </a:ext>
          </a:extLst>
        </xdr:cNvPr>
        <xdr:cNvSpPr txBox="1">
          <a:spLocks noChangeArrowheads="1"/>
        </xdr:cNvSpPr>
      </xdr:nvSpPr>
      <xdr:spPr bwMode="auto">
        <a:xfrm>
          <a:off x="0" y="1276350"/>
          <a:ext cx="8229600"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xdr:from>
      <xdr:col>0</xdr:col>
      <xdr:colOff>0</xdr:colOff>
      <xdr:row>76</xdr:row>
      <xdr:rowOff>0</xdr:rowOff>
    </xdr:from>
    <xdr:to>
      <xdr:col>8</xdr:col>
      <xdr:colOff>0</xdr:colOff>
      <xdr:row>79</xdr:row>
      <xdr:rowOff>9525</xdr:rowOff>
    </xdr:to>
    <xdr:sp macro="" textlink="" fLocksText="0">
      <xdr:nvSpPr>
        <xdr:cNvPr id="3085" name="Text 7">
          <a:extLst>
            <a:ext uri="{FF2B5EF4-FFF2-40B4-BE49-F238E27FC236}">
              <a16:creationId xmlns:a16="http://schemas.microsoft.com/office/drawing/2014/main" id="{00000000-0008-0000-0300-00000D0C0000}"/>
            </a:ext>
          </a:extLst>
        </xdr:cNvPr>
        <xdr:cNvSpPr txBox="1">
          <a:spLocks noChangeArrowheads="1"/>
        </xdr:cNvSpPr>
      </xdr:nvSpPr>
      <xdr:spPr bwMode="auto">
        <a:xfrm>
          <a:off x="0" y="13258800"/>
          <a:ext cx="8229600" cy="4953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9A4A558F-F271-486B-A491-23582EDC47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0</xdr:row>
      <xdr:rowOff>0</xdr:rowOff>
    </xdr:to>
    <xdr:sp macro="" textlink="">
      <xdr:nvSpPr>
        <xdr:cNvPr id="4097" name="Text 1">
          <a:extLst>
            <a:ext uri="{FF2B5EF4-FFF2-40B4-BE49-F238E27FC236}">
              <a16:creationId xmlns:a16="http://schemas.microsoft.com/office/drawing/2014/main" id="{00000000-0008-0000-0400-000001100000}"/>
            </a:ext>
          </a:extLst>
        </xdr:cNvPr>
        <xdr:cNvSpPr txBox="1">
          <a:spLocks noChangeArrowheads="1"/>
        </xdr:cNvSpPr>
      </xdr:nvSpPr>
      <xdr:spPr bwMode="auto">
        <a:xfrm>
          <a:off x="0" y="0"/>
          <a:ext cx="8448675"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Formål</a:t>
          </a:r>
          <a:r>
            <a:rPr lang="nb-NO" sz="1000" b="0" i="0" strike="noStrike">
              <a:solidFill>
                <a:srgbClr val="000000"/>
              </a:solidFill>
              <a:latin typeface="Arial"/>
              <a:cs typeface="Arial"/>
            </a:rPr>
            <a:t>:</a:t>
          </a:r>
        </a:p>
        <a:p>
          <a:pPr algn="l" rtl="0">
            <a:defRPr sz="1000"/>
          </a:pPr>
          <a:r>
            <a:rPr lang="nb-NO" sz="1000" b="0" i="0" strike="noStrike">
              <a:solidFill>
                <a:srgbClr val="000000"/>
              </a:solidFill>
              <a:latin typeface="Arial"/>
              <a:cs typeface="Arial"/>
            </a:rPr>
            <a:t>Kontroll av fullstendig, gyldig og nøyaktig avsetning til feriepenger og arbeidsgiveravgift av feriepenger.</a:t>
          </a:r>
        </a:p>
      </xdr:txBody>
    </xdr:sp>
    <xdr:clientData/>
  </xdr:twoCellAnchor>
  <xdr:twoCellAnchor>
    <xdr:from>
      <xdr:col>0</xdr:col>
      <xdr:colOff>0</xdr:colOff>
      <xdr:row>0</xdr:row>
      <xdr:rowOff>0</xdr:rowOff>
    </xdr:from>
    <xdr:to>
      <xdr:col>8</xdr:col>
      <xdr:colOff>0</xdr:colOff>
      <xdr:row>0</xdr:row>
      <xdr:rowOff>0</xdr:rowOff>
    </xdr:to>
    <xdr:sp macro="" textlink="">
      <xdr:nvSpPr>
        <xdr:cNvPr id="4107" name="Text 11">
          <a:extLst>
            <a:ext uri="{FF2B5EF4-FFF2-40B4-BE49-F238E27FC236}">
              <a16:creationId xmlns:a16="http://schemas.microsoft.com/office/drawing/2014/main" id="{00000000-0008-0000-0400-00000B100000}"/>
            </a:ext>
          </a:extLst>
        </xdr:cNvPr>
        <xdr:cNvSpPr txBox="1">
          <a:spLocks noChangeArrowheads="1"/>
        </xdr:cNvSpPr>
      </xdr:nvSpPr>
      <xdr:spPr bwMode="auto">
        <a:xfrm>
          <a:off x="0" y="0"/>
          <a:ext cx="8448675"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Konklusjon:</a:t>
          </a: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twoCellAnchor>
    <xdr:from>
      <xdr:col>0</xdr:col>
      <xdr:colOff>0</xdr:colOff>
      <xdr:row>0</xdr:row>
      <xdr:rowOff>0</xdr:rowOff>
    </xdr:from>
    <xdr:to>
      <xdr:col>8</xdr:col>
      <xdr:colOff>0</xdr:colOff>
      <xdr:row>0</xdr:row>
      <xdr:rowOff>0</xdr:rowOff>
    </xdr:to>
    <xdr:sp macro="" textlink="">
      <xdr:nvSpPr>
        <xdr:cNvPr id="4110" name="Text 14">
          <a:extLst>
            <a:ext uri="{FF2B5EF4-FFF2-40B4-BE49-F238E27FC236}">
              <a16:creationId xmlns:a16="http://schemas.microsoft.com/office/drawing/2014/main" id="{00000000-0008-0000-0400-00000E100000}"/>
            </a:ext>
          </a:extLst>
        </xdr:cNvPr>
        <xdr:cNvSpPr txBox="1">
          <a:spLocks noChangeArrowheads="1"/>
        </xdr:cNvSpPr>
      </xdr:nvSpPr>
      <xdr:spPr bwMode="auto">
        <a:xfrm>
          <a:off x="0" y="0"/>
          <a:ext cx="8448675"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Utvalg og kilde for utvalg:</a:t>
          </a:r>
        </a:p>
        <a:p>
          <a:pPr algn="l" rtl="0">
            <a:defRPr sz="1000"/>
          </a:pPr>
          <a:endParaRPr lang="nb-NO" sz="1000" b="1" i="0" strike="noStrike">
            <a:solidFill>
              <a:srgbClr val="000000"/>
            </a:solidFill>
            <a:latin typeface="Arial"/>
            <a:cs typeface="Arial"/>
          </a:endParaRPr>
        </a:p>
      </xdr:txBody>
    </xdr:sp>
    <xdr:clientData/>
  </xdr:twoCellAnchor>
  <xdr:twoCellAnchor>
    <xdr:from>
      <xdr:col>0</xdr:col>
      <xdr:colOff>0</xdr:colOff>
      <xdr:row>25</xdr:row>
      <xdr:rowOff>0</xdr:rowOff>
    </xdr:from>
    <xdr:to>
      <xdr:col>8</xdr:col>
      <xdr:colOff>0</xdr:colOff>
      <xdr:row>26</xdr:row>
      <xdr:rowOff>0</xdr:rowOff>
    </xdr:to>
    <xdr:sp macro="" textlink="" fLocksText="0">
      <xdr:nvSpPr>
        <xdr:cNvPr id="5" name="Text 7">
          <a:extLst>
            <a:ext uri="{FF2B5EF4-FFF2-40B4-BE49-F238E27FC236}">
              <a16:creationId xmlns:a16="http://schemas.microsoft.com/office/drawing/2014/main" id="{00000000-0008-0000-0400-000005000000}"/>
            </a:ext>
          </a:extLst>
        </xdr:cNvPr>
        <xdr:cNvSpPr txBox="1">
          <a:spLocks noChangeArrowheads="1"/>
        </xdr:cNvSpPr>
      </xdr:nvSpPr>
      <xdr:spPr bwMode="auto">
        <a:xfrm>
          <a:off x="0" y="5886450"/>
          <a:ext cx="9048750" cy="5715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Er det nødvendig med tilleggsavsetning?</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xdr:from>
      <xdr:col>0</xdr:col>
      <xdr:colOff>0</xdr:colOff>
      <xdr:row>47</xdr:row>
      <xdr:rowOff>0</xdr:rowOff>
    </xdr:from>
    <xdr:to>
      <xdr:col>7</xdr:col>
      <xdr:colOff>0</xdr:colOff>
      <xdr:row>47</xdr:row>
      <xdr:rowOff>0</xdr:rowOff>
    </xdr:to>
    <xdr:sp macro="" textlink="">
      <xdr:nvSpPr>
        <xdr:cNvPr id="4431" name="Text 8">
          <a:extLst>
            <a:ext uri="{FF2B5EF4-FFF2-40B4-BE49-F238E27FC236}">
              <a16:creationId xmlns:a16="http://schemas.microsoft.com/office/drawing/2014/main" id="{00000000-0008-0000-0400-00004F110000}"/>
            </a:ext>
          </a:extLst>
        </xdr:cNvPr>
        <xdr:cNvSpPr txBox="1">
          <a:spLocks noChangeArrowheads="1"/>
        </xdr:cNvSpPr>
      </xdr:nvSpPr>
      <xdr:spPr bwMode="auto">
        <a:xfrm>
          <a:off x="0" y="9128760"/>
          <a:ext cx="7962900" cy="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47</xdr:row>
      <xdr:rowOff>0</xdr:rowOff>
    </xdr:from>
    <xdr:to>
      <xdr:col>8</xdr:col>
      <xdr:colOff>0</xdr:colOff>
      <xdr:row>48</xdr:row>
      <xdr:rowOff>0</xdr:rowOff>
    </xdr:to>
    <xdr:sp macro="" textlink="" fLocksText="0">
      <xdr:nvSpPr>
        <xdr:cNvPr id="7" name="Text 16">
          <a:extLst>
            <a:ext uri="{FF2B5EF4-FFF2-40B4-BE49-F238E27FC236}">
              <a16:creationId xmlns:a16="http://schemas.microsoft.com/office/drawing/2014/main" id="{00000000-0008-0000-0400-000007000000}"/>
            </a:ext>
          </a:extLst>
        </xdr:cNvPr>
        <xdr:cNvSpPr txBox="1">
          <a:spLocks noChangeArrowheads="1"/>
        </xdr:cNvSpPr>
      </xdr:nvSpPr>
      <xdr:spPr bwMode="auto">
        <a:xfrm>
          <a:off x="0" y="9877425"/>
          <a:ext cx="9048750" cy="5715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Er det nødvendig med tilleggsavsetning?</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48CFF6BD-43FC-41B2-841E-C9C0EDC4C9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0</xdr:row>
      <xdr:rowOff>0</xdr:rowOff>
    </xdr:to>
    <xdr:sp macro="" textlink="">
      <xdr:nvSpPr>
        <xdr:cNvPr id="5121" name="Text 1">
          <a:extLst>
            <a:ext uri="{FF2B5EF4-FFF2-40B4-BE49-F238E27FC236}">
              <a16:creationId xmlns:a16="http://schemas.microsoft.com/office/drawing/2014/main" id="{00000000-0008-0000-0500-000001140000}"/>
            </a:ext>
          </a:extLst>
        </xdr:cNvPr>
        <xdr:cNvSpPr txBox="1">
          <a:spLocks noChangeArrowheads="1"/>
        </xdr:cNvSpPr>
      </xdr:nvSpPr>
      <xdr:spPr bwMode="auto">
        <a:xfrm>
          <a:off x="0" y="0"/>
          <a:ext cx="7515225"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Formål</a:t>
          </a:r>
          <a:r>
            <a:rPr lang="nb-NO" sz="1000" b="0" i="0" strike="noStrike">
              <a:solidFill>
                <a:srgbClr val="000000"/>
              </a:solidFill>
              <a:latin typeface="Arial"/>
              <a:cs typeface="Arial"/>
            </a:rPr>
            <a:t>:</a:t>
          </a:r>
        </a:p>
        <a:p>
          <a:pPr algn="l" rtl="0">
            <a:defRPr sz="1000"/>
          </a:pPr>
          <a:r>
            <a:rPr lang="nb-NO" sz="1000" b="0" i="0" strike="noStrike">
              <a:solidFill>
                <a:srgbClr val="000000"/>
              </a:solidFill>
              <a:latin typeface="Arial"/>
              <a:cs typeface="Arial"/>
            </a:rPr>
            <a:t>Kontroll av fullstendig, gyldighet, periodisering og nøyaktig innberetning av utgående merverdiavgift.</a:t>
          </a:r>
        </a:p>
      </xdr:txBody>
    </xdr:sp>
    <xdr:clientData/>
  </xdr:twoCellAnchor>
  <xdr:twoCellAnchor>
    <xdr:from>
      <xdr:col>0</xdr:col>
      <xdr:colOff>0</xdr:colOff>
      <xdr:row>0</xdr:row>
      <xdr:rowOff>0</xdr:rowOff>
    </xdr:from>
    <xdr:to>
      <xdr:col>8</xdr:col>
      <xdr:colOff>0</xdr:colOff>
      <xdr:row>0</xdr:row>
      <xdr:rowOff>0</xdr:rowOff>
    </xdr:to>
    <xdr:sp macro="" textlink="">
      <xdr:nvSpPr>
        <xdr:cNvPr id="5122" name="Text 2">
          <a:extLst>
            <a:ext uri="{FF2B5EF4-FFF2-40B4-BE49-F238E27FC236}">
              <a16:creationId xmlns:a16="http://schemas.microsoft.com/office/drawing/2014/main" id="{00000000-0008-0000-0500-000002140000}"/>
            </a:ext>
          </a:extLst>
        </xdr:cNvPr>
        <xdr:cNvSpPr txBox="1">
          <a:spLocks noChangeArrowheads="1"/>
        </xdr:cNvSpPr>
      </xdr:nvSpPr>
      <xdr:spPr bwMode="auto">
        <a:xfrm>
          <a:off x="0" y="0"/>
          <a:ext cx="7515225"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Utvalg og kilde for utvalg:</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twoCellAnchor>
    <xdr:from>
      <xdr:col>0</xdr:col>
      <xdr:colOff>0</xdr:colOff>
      <xdr:row>0</xdr:row>
      <xdr:rowOff>0</xdr:rowOff>
    </xdr:from>
    <xdr:to>
      <xdr:col>8</xdr:col>
      <xdr:colOff>0</xdr:colOff>
      <xdr:row>0</xdr:row>
      <xdr:rowOff>0</xdr:rowOff>
    </xdr:to>
    <xdr:sp macro="" textlink="">
      <xdr:nvSpPr>
        <xdr:cNvPr id="5123" name="Text 3">
          <a:extLst>
            <a:ext uri="{FF2B5EF4-FFF2-40B4-BE49-F238E27FC236}">
              <a16:creationId xmlns:a16="http://schemas.microsoft.com/office/drawing/2014/main" id="{00000000-0008-0000-0500-000003140000}"/>
            </a:ext>
          </a:extLst>
        </xdr:cNvPr>
        <xdr:cNvSpPr txBox="1">
          <a:spLocks noChangeArrowheads="1"/>
        </xdr:cNvSpPr>
      </xdr:nvSpPr>
      <xdr:spPr bwMode="auto">
        <a:xfrm>
          <a:off x="0" y="0"/>
          <a:ext cx="7515225" cy="0"/>
        </a:xfrm>
        <a:prstGeom prst="rect">
          <a:avLst/>
        </a:prstGeom>
        <a:solidFill>
          <a:srgbClr val="FFFFFF"/>
        </a:solidFill>
        <a:ln w="1">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Konklusjon:</a:t>
          </a: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twoCellAnchor>
    <xdr:from>
      <xdr:col>0</xdr:col>
      <xdr:colOff>0</xdr:colOff>
      <xdr:row>75</xdr:row>
      <xdr:rowOff>0</xdr:rowOff>
    </xdr:from>
    <xdr:to>
      <xdr:col>8</xdr:col>
      <xdr:colOff>0</xdr:colOff>
      <xdr:row>76</xdr:row>
      <xdr:rowOff>0</xdr:rowOff>
    </xdr:to>
    <xdr:sp macro="" textlink="" fLocksText="0">
      <xdr:nvSpPr>
        <xdr:cNvPr id="5124" name="Text 4">
          <a:extLst>
            <a:ext uri="{FF2B5EF4-FFF2-40B4-BE49-F238E27FC236}">
              <a16:creationId xmlns:a16="http://schemas.microsoft.com/office/drawing/2014/main" id="{00000000-0008-0000-0500-000004140000}"/>
            </a:ext>
          </a:extLst>
        </xdr:cNvPr>
        <xdr:cNvSpPr txBox="1">
          <a:spLocks noChangeArrowheads="1"/>
        </xdr:cNvSpPr>
      </xdr:nvSpPr>
      <xdr:spPr bwMode="auto">
        <a:xfrm>
          <a:off x="0" y="11477625"/>
          <a:ext cx="7515225" cy="33337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differanser:</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xdr:from>
      <xdr:col>0</xdr:col>
      <xdr:colOff>0</xdr:colOff>
      <xdr:row>13</xdr:row>
      <xdr:rowOff>0</xdr:rowOff>
    </xdr:from>
    <xdr:to>
      <xdr:col>8</xdr:col>
      <xdr:colOff>0</xdr:colOff>
      <xdr:row>14</xdr:row>
      <xdr:rowOff>0</xdr:rowOff>
    </xdr:to>
    <xdr:sp macro="" textlink="" fLocksText="0">
      <xdr:nvSpPr>
        <xdr:cNvPr id="5125" name="Text 5">
          <a:extLst>
            <a:ext uri="{FF2B5EF4-FFF2-40B4-BE49-F238E27FC236}">
              <a16:creationId xmlns:a16="http://schemas.microsoft.com/office/drawing/2014/main" id="{00000000-0008-0000-0500-000005140000}"/>
            </a:ext>
          </a:extLst>
        </xdr:cNvPr>
        <xdr:cNvSpPr txBox="1">
          <a:spLocks noChangeArrowheads="1"/>
        </xdr:cNvSpPr>
      </xdr:nvSpPr>
      <xdr:spPr bwMode="auto">
        <a:xfrm>
          <a:off x="0" y="12963525"/>
          <a:ext cx="7515225" cy="1619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1000" b="1" i="0" strike="noStrike">
              <a:solidFill>
                <a:srgbClr val="000000"/>
              </a:solidFill>
              <a:latin typeface="Arial"/>
              <a:cs typeface="Arial"/>
            </a:rPr>
            <a:t>Forklaring på differanser:</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B6D83A57-C2B8-4B29-B40F-F8C233A86F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D6FC2957-1BD0-4242-A46C-B9E1488D51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38824D0D-7794-44F8-B2B1-3A4D8D9369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192026</xdr:colOff>
      <xdr:row>0</xdr:row>
      <xdr:rowOff>195072</xdr:rowOff>
    </xdr:to>
    <xdr:pic>
      <xdr:nvPicPr>
        <xdr:cNvPr id="3" name="Picture 2">
          <a:extLst>
            <a:ext uri="{FF2B5EF4-FFF2-40B4-BE49-F238E27FC236}">
              <a16:creationId xmlns:a16="http://schemas.microsoft.com/office/drawing/2014/main" id="{81EB039E-24E4-4BF4-810E-CE66FD73E6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ustomProperty" Target="../customProperty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7" Type="http://schemas.openxmlformats.org/officeDocument/2006/relationships/drawing" Target="../drawings/drawing10.xml"/><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customProperty" Target="../customProperty10.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customProperty" Target="../customProperty2.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customProperty" Target="../customProperty3.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drawing" Target="../drawings/drawing4.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customProperty" Target="../customProperty4.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drawing" Target="../drawings/drawing5.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customProperty" Target="../customProperty5.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7" Type="http://schemas.openxmlformats.org/officeDocument/2006/relationships/drawing" Target="../drawings/drawing6.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customProperty" Target="../customProperty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drawing" Target="../drawings/drawing7.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customProperty" Target="../customProperty7.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8.xml"/><Relationship Id="rId3" Type="http://schemas.openxmlformats.org/officeDocument/2006/relationships/printerSettings" Target="../printerSettings/printerSettings38.bin"/><Relationship Id="rId7" Type="http://schemas.openxmlformats.org/officeDocument/2006/relationships/customProperty" Target="../customProperty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0.bin"/><Relationship Id="rId5" Type="http://schemas.openxmlformats.org/officeDocument/2006/relationships/hyperlink" Target="https://www.skatteetaten.no/satser/normrente-for-beskatning-av-rimelige-lan-hos-arbeidsgiver/?year=2022" TargetMode="External"/><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7" Type="http://schemas.openxmlformats.org/officeDocument/2006/relationships/drawing" Target="../drawings/drawing9.x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customProperty" Target="../customProperty9.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8"/>
  <sheetViews>
    <sheetView showGridLines="0" tabSelected="1" workbookViewId="0">
      <selection activeCell="A2" sqref="A2"/>
    </sheetView>
  </sheetViews>
  <sheetFormatPr defaultColWidth="9.140625" defaultRowHeight="12.75" x14ac:dyDescent="0.2"/>
  <cols>
    <col min="1" max="6" width="9.140625" style="13"/>
    <col min="7" max="7" width="14.140625" style="13" customWidth="1"/>
    <col min="8" max="8" width="13.7109375" style="13" bestFit="1" customWidth="1"/>
    <col min="9" max="16384" width="9.140625" style="13"/>
  </cols>
  <sheetData>
    <row r="1" spans="1:20" ht="18" x14ac:dyDescent="0.25">
      <c r="A1" s="8"/>
      <c r="B1" s="9"/>
      <c r="C1" s="9"/>
      <c r="D1" s="9"/>
      <c r="E1" s="10"/>
      <c r="F1" s="10"/>
      <c r="G1" s="11"/>
      <c r="H1" s="12" t="s">
        <v>0</v>
      </c>
    </row>
    <row r="2" spans="1:20" x14ac:dyDescent="0.2">
      <c r="A2" s="14"/>
      <c r="B2" s="15"/>
      <c r="C2" s="15"/>
      <c r="D2" s="15"/>
      <c r="E2" s="15"/>
      <c r="F2" s="15"/>
      <c r="H2" s="16" t="s">
        <v>1</v>
      </c>
    </row>
    <row r="3" spans="1:20" x14ac:dyDescent="0.2">
      <c r="A3" s="19" t="s">
        <v>2</v>
      </c>
      <c r="B3" s="20"/>
      <c r="C3" s="20"/>
      <c r="D3" s="20"/>
      <c r="E3" s="21"/>
      <c r="F3" s="21"/>
      <c r="G3" s="22"/>
      <c r="H3" s="12" t="s">
        <v>3</v>
      </c>
    </row>
    <row r="4" spans="1:20" x14ac:dyDescent="0.2">
      <c r="A4" s="19"/>
      <c r="B4" s="20"/>
      <c r="C4" s="20"/>
      <c r="D4" s="20"/>
      <c r="E4" s="21"/>
      <c r="F4" s="21"/>
      <c r="G4" s="22"/>
      <c r="H4" s="17"/>
    </row>
    <row r="5" spans="1:20" x14ac:dyDescent="0.2">
      <c r="A5" s="19" t="s">
        <v>4</v>
      </c>
      <c r="B5" s="20" t="s">
        <v>5</v>
      </c>
      <c r="C5" s="20"/>
      <c r="D5" s="20"/>
      <c r="E5" s="20"/>
      <c r="F5" s="20"/>
      <c r="G5" s="22"/>
      <c r="H5" s="12" t="s">
        <v>6</v>
      </c>
    </row>
    <row r="6" spans="1:20" x14ac:dyDescent="0.2">
      <c r="A6" s="23" t="s">
        <v>7</v>
      </c>
      <c r="B6" s="24" t="s">
        <v>8</v>
      </c>
      <c r="C6" s="24"/>
      <c r="D6" s="25"/>
      <c r="E6" s="25"/>
      <c r="F6" s="25"/>
      <c r="G6" s="26"/>
      <c r="H6" s="18"/>
    </row>
    <row r="7" spans="1:20" x14ac:dyDescent="0.2">
      <c r="A7" s="22"/>
      <c r="B7" s="22"/>
      <c r="C7" s="22"/>
      <c r="D7" s="22"/>
      <c r="E7" s="22"/>
      <c r="F7" s="22"/>
      <c r="G7" s="22"/>
    </row>
    <row r="9" spans="1:20" ht="12.75" customHeight="1" x14ac:dyDescent="0.2">
      <c r="J9" s="466"/>
      <c r="K9" s="466"/>
      <c r="L9" s="466"/>
      <c r="M9" s="466"/>
      <c r="N9" s="466"/>
      <c r="O9" s="466"/>
      <c r="P9" s="466"/>
      <c r="Q9" s="466"/>
      <c r="R9" s="466"/>
      <c r="S9" s="466"/>
      <c r="T9" s="466"/>
    </row>
    <row r="10" spans="1:20" x14ac:dyDescent="0.2">
      <c r="J10" s="466"/>
      <c r="K10" s="466"/>
      <c r="L10" s="466"/>
      <c r="M10" s="466"/>
      <c r="N10" s="466"/>
      <c r="O10" s="466"/>
      <c r="P10" s="466"/>
      <c r="Q10" s="466"/>
      <c r="R10" s="466"/>
      <c r="S10" s="466"/>
      <c r="T10" s="466"/>
    </row>
    <row r="11" spans="1:20" x14ac:dyDescent="0.2">
      <c r="J11" s="466"/>
      <c r="K11" s="466"/>
      <c r="L11" s="466"/>
      <c r="M11" s="466"/>
      <c r="N11" s="466"/>
      <c r="O11" s="466"/>
      <c r="P11" s="466"/>
      <c r="Q11" s="466"/>
      <c r="R11" s="466"/>
      <c r="S11" s="466"/>
      <c r="T11" s="466"/>
    </row>
    <row r="12" spans="1:20" x14ac:dyDescent="0.2">
      <c r="J12" s="466"/>
      <c r="K12" s="466"/>
      <c r="L12" s="466"/>
      <c r="M12" s="466"/>
      <c r="N12" s="466"/>
      <c r="O12" s="466"/>
      <c r="P12" s="466"/>
      <c r="Q12" s="466"/>
      <c r="R12" s="466"/>
      <c r="S12" s="466"/>
      <c r="T12" s="466"/>
    </row>
    <row r="13" spans="1:20" x14ac:dyDescent="0.2">
      <c r="J13" s="466"/>
      <c r="K13" s="466"/>
      <c r="L13" s="466"/>
      <c r="M13" s="466"/>
      <c r="N13" s="466"/>
      <c r="O13" s="466"/>
      <c r="P13" s="466"/>
      <c r="Q13" s="466"/>
      <c r="R13" s="466"/>
      <c r="S13" s="466"/>
      <c r="T13" s="466"/>
    </row>
    <row r="14" spans="1:20" x14ac:dyDescent="0.2">
      <c r="J14" s="466"/>
      <c r="K14" s="466"/>
      <c r="L14" s="466"/>
      <c r="M14" s="466"/>
      <c r="N14" s="466"/>
      <c r="O14" s="466"/>
      <c r="P14" s="466"/>
      <c r="Q14" s="466"/>
      <c r="R14" s="466"/>
      <c r="S14" s="466"/>
      <c r="T14" s="466"/>
    </row>
    <row r="15" spans="1:20" x14ac:dyDescent="0.2">
      <c r="J15" s="466"/>
      <c r="K15" s="466"/>
      <c r="L15" s="466"/>
      <c r="M15" s="466"/>
      <c r="N15" s="466"/>
      <c r="O15" s="466"/>
      <c r="P15" s="466"/>
      <c r="Q15" s="466"/>
      <c r="R15" s="466"/>
      <c r="S15" s="466"/>
      <c r="T15" s="466"/>
    </row>
    <row r="16" spans="1:20" x14ac:dyDescent="0.2">
      <c r="J16" s="466"/>
      <c r="K16" s="466"/>
      <c r="L16" s="466"/>
      <c r="M16" s="466"/>
      <c r="N16" s="466"/>
      <c r="O16" s="466"/>
      <c r="P16" s="466"/>
      <c r="Q16" s="466"/>
      <c r="R16" s="466"/>
      <c r="S16" s="466"/>
      <c r="T16" s="466"/>
    </row>
    <row r="17" spans="10:20" x14ac:dyDescent="0.2">
      <c r="J17" s="466"/>
      <c r="K17" s="466"/>
      <c r="L17" s="466"/>
      <c r="M17" s="466"/>
      <c r="N17" s="466"/>
      <c r="O17" s="466"/>
      <c r="P17" s="466"/>
      <c r="Q17" s="466"/>
      <c r="R17" s="466"/>
      <c r="S17" s="466"/>
      <c r="T17" s="466"/>
    </row>
    <row r="18" spans="10:20" x14ac:dyDescent="0.2">
      <c r="J18" s="466"/>
      <c r="K18" s="466"/>
      <c r="L18" s="466"/>
      <c r="M18" s="466"/>
      <c r="N18" s="466"/>
      <c r="O18" s="466"/>
      <c r="P18" s="466"/>
      <c r="Q18" s="466"/>
      <c r="R18" s="466"/>
      <c r="S18" s="466"/>
      <c r="T18" s="466"/>
    </row>
    <row r="19" spans="10:20" x14ac:dyDescent="0.2">
      <c r="J19" s="466"/>
      <c r="K19" s="466"/>
      <c r="L19" s="466"/>
      <c r="M19" s="466"/>
      <c r="N19" s="466"/>
      <c r="O19" s="466"/>
      <c r="P19" s="466"/>
      <c r="Q19" s="466"/>
      <c r="R19" s="466"/>
      <c r="S19" s="466"/>
      <c r="T19" s="466"/>
    </row>
    <row r="20" spans="10:20" x14ac:dyDescent="0.2">
      <c r="J20" s="466"/>
      <c r="K20" s="466"/>
      <c r="L20" s="466"/>
      <c r="M20" s="466"/>
      <c r="N20" s="466"/>
      <c r="O20" s="466"/>
      <c r="P20" s="466"/>
      <c r="Q20" s="466"/>
      <c r="R20" s="466"/>
      <c r="S20" s="466"/>
      <c r="T20" s="466"/>
    </row>
    <row r="21" spans="10:20" x14ac:dyDescent="0.2">
      <c r="J21" s="466"/>
      <c r="K21" s="466"/>
      <c r="L21" s="466"/>
      <c r="M21" s="466"/>
      <c r="N21" s="466"/>
      <c r="O21" s="466"/>
      <c r="P21" s="466"/>
      <c r="Q21" s="466"/>
      <c r="R21" s="466"/>
      <c r="S21" s="466"/>
      <c r="T21" s="466"/>
    </row>
    <row r="22" spans="10:20" x14ac:dyDescent="0.2">
      <c r="J22" s="466"/>
      <c r="K22" s="466"/>
      <c r="L22" s="466"/>
      <c r="M22" s="466"/>
      <c r="N22" s="466"/>
      <c r="O22" s="466"/>
      <c r="P22" s="466"/>
      <c r="Q22" s="466"/>
      <c r="R22" s="466"/>
      <c r="S22" s="466"/>
      <c r="T22" s="466"/>
    </row>
    <row r="23" spans="10:20" x14ac:dyDescent="0.2">
      <c r="J23" s="466"/>
      <c r="K23" s="466"/>
      <c r="L23" s="466"/>
      <c r="M23" s="466"/>
      <c r="N23" s="466"/>
      <c r="O23" s="466"/>
      <c r="P23" s="466"/>
      <c r="Q23" s="466"/>
      <c r="R23" s="466"/>
      <c r="S23" s="466"/>
      <c r="T23" s="466"/>
    </row>
    <row r="24" spans="10:20" x14ac:dyDescent="0.2">
      <c r="J24" s="466"/>
      <c r="K24" s="466"/>
      <c r="L24" s="466"/>
      <c r="M24" s="466"/>
      <c r="N24" s="466"/>
      <c r="O24" s="466"/>
      <c r="P24" s="466"/>
      <c r="Q24" s="466"/>
      <c r="R24" s="466"/>
      <c r="S24" s="466"/>
      <c r="T24" s="466"/>
    </row>
    <row r="25" spans="10:20" x14ac:dyDescent="0.2">
      <c r="J25" s="466"/>
      <c r="K25" s="466"/>
      <c r="L25" s="466"/>
      <c r="M25" s="466"/>
      <c r="N25" s="466"/>
      <c r="O25" s="466"/>
      <c r="P25" s="466"/>
      <c r="Q25" s="466"/>
      <c r="R25" s="466"/>
      <c r="S25" s="466"/>
      <c r="T25" s="466"/>
    </row>
    <row r="26" spans="10:20" x14ac:dyDescent="0.2">
      <c r="J26" s="466"/>
      <c r="K26" s="466"/>
      <c r="L26" s="466"/>
      <c r="M26" s="466"/>
      <c r="N26" s="466"/>
      <c r="O26" s="466"/>
      <c r="P26" s="466"/>
      <c r="Q26" s="466"/>
      <c r="R26" s="466"/>
      <c r="S26" s="466"/>
      <c r="T26" s="466"/>
    </row>
    <row r="27" spans="10:20" x14ac:dyDescent="0.2">
      <c r="J27" s="466"/>
      <c r="K27" s="466"/>
      <c r="L27" s="466"/>
      <c r="M27" s="466"/>
      <c r="N27" s="466"/>
      <c r="O27" s="466"/>
      <c r="P27" s="466"/>
      <c r="Q27" s="466"/>
      <c r="R27" s="466"/>
      <c r="S27" s="466"/>
      <c r="T27" s="466"/>
    </row>
    <row r="28" spans="10:20" x14ac:dyDescent="0.2">
      <c r="J28" s="466"/>
      <c r="K28" s="466"/>
      <c r="L28" s="466"/>
      <c r="M28" s="466"/>
      <c r="N28" s="466"/>
      <c r="O28" s="466"/>
      <c r="P28" s="466"/>
      <c r="Q28" s="466"/>
      <c r="R28" s="466"/>
      <c r="S28" s="466"/>
      <c r="T28" s="466"/>
    </row>
    <row r="29" spans="10:20" x14ac:dyDescent="0.2">
      <c r="J29" s="466"/>
      <c r="K29" s="466"/>
      <c r="L29" s="466"/>
      <c r="M29" s="466"/>
      <c r="N29" s="466"/>
      <c r="O29" s="466"/>
      <c r="P29" s="466"/>
      <c r="Q29" s="466"/>
      <c r="R29" s="466"/>
      <c r="S29" s="466"/>
      <c r="T29" s="466"/>
    </row>
    <row r="30" spans="10:20" x14ac:dyDescent="0.2">
      <c r="J30" s="466"/>
      <c r="K30" s="466"/>
      <c r="L30" s="466"/>
      <c r="M30" s="466"/>
      <c r="N30" s="466"/>
      <c r="O30" s="466"/>
      <c r="P30" s="466"/>
      <c r="Q30" s="466"/>
      <c r="R30" s="466"/>
      <c r="S30" s="466"/>
      <c r="T30" s="466"/>
    </row>
    <row r="31" spans="10:20" x14ac:dyDescent="0.2">
      <c r="J31" s="467"/>
      <c r="K31" s="468"/>
      <c r="L31" s="468"/>
      <c r="M31" s="468"/>
      <c r="N31" s="468"/>
      <c r="O31" s="468"/>
      <c r="P31" s="468"/>
      <c r="Q31" s="468"/>
      <c r="R31" s="468"/>
      <c r="S31" s="468"/>
      <c r="T31" s="468"/>
    </row>
    <row r="32" spans="10:20" x14ac:dyDescent="0.2">
      <c r="J32" s="467"/>
      <c r="K32" s="468"/>
      <c r="L32" s="468"/>
      <c r="M32" s="468"/>
      <c r="N32" s="468"/>
      <c r="O32" s="468"/>
      <c r="P32" s="468"/>
      <c r="Q32" s="468"/>
      <c r="R32" s="468"/>
      <c r="S32" s="468"/>
      <c r="T32" s="468"/>
    </row>
    <row r="33" spans="10:20" x14ac:dyDescent="0.2">
      <c r="J33" s="468"/>
      <c r="K33" s="468"/>
      <c r="L33" s="468"/>
      <c r="M33" s="468"/>
      <c r="N33" s="468"/>
      <c r="O33" s="468"/>
      <c r="P33" s="468"/>
      <c r="Q33" s="468"/>
      <c r="R33" s="468"/>
      <c r="S33" s="468"/>
      <c r="T33" s="468"/>
    </row>
    <row r="35" spans="10:20" ht="12" customHeight="1" x14ac:dyDescent="0.2">
      <c r="J35" s="469"/>
      <c r="K35" s="469"/>
      <c r="L35" s="469"/>
      <c r="M35" s="469"/>
      <c r="N35" s="469"/>
      <c r="O35" s="469"/>
      <c r="P35" s="469"/>
      <c r="Q35" s="469"/>
      <c r="R35" s="469"/>
      <c r="S35" s="469"/>
      <c r="T35" s="469"/>
    </row>
    <row r="36" spans="10:20" ht="12" customHeight="1" x14ac:dyDescent="0.2">
      <c r="J36" s="469"/>
      <c r="K36" s="469"/>
      <c r="L36" s="469"/>
      <c r="M36" s="469"/>
      <c r="N36" s="469"/>
      <c r="O36" s="469"/>
      <c r="P36" s="469"/>
      <c r="Q36" s="469"/>
      <c r="R36" s="469"/>
      <c r="S36" s="469"/>
      <c r="T36" s="469"/>
    </row>
    <row r="37" spans="10:20" ht="12" customHeight="1" x14ac:dyDescent="0.2">
      <c r="J37" s="469"/>
      <c r="K37" s="469"/>
      <c r="L37" s="469"/>
      <c r="M37" s="469"/>
      <c r="N37" s="469"/>
      <c r="O37" s="469"/>
      <c r="P37" s="469"/>
      <c r="Q37" s="469"/>
      <c r="R37" s="469"/>
      <c r="S37" s="469"/>
      <c r="T37" s="469"/>
    </row>
    <row r="38" spans="10:20" ht="12" customHeight="1" x14ac:dyDescent="0.2">
      <c r="J38" s="469"/>
      <c r="K38" s="469"/>
      <c r="L38" s="469"/>
      <c r="M38" s="469"/>
      <c r="N38" s="469"/>
      <c r="O38" s="469"/>
      <c r="P38" s="469"/>
      <c r="Q38" s="469"/>
      <c r="R38" s="469"/>
      <c r="S38" s="469"/>
      <c r="T38" s="469"/>
    </row>
    <row r="39" spans="10:20" ht="12" customHeight="1" x14ac:dyDescent="0.2">
      <c r="J39" s="469"/>
      <c r="K39" s="469"/>
      <c r="L39" s="469"/>
      <c r="M39" s="469"/>
      <c r="N39" s="469"/>
      <c r="O39" s="469"/>
      <c r="P39" s="469"/>
      <c r="Q39" s="469"/>
      <c r="R39" s="469"/>
      <c r="S39" s="469"/>
      <c r="T39" s="469"/>
    </row>
    <row r="40" spans="10:20" ht="12" customHeight="1" x14ac:dyDescent="0.2">
      <c r="J40" s="469"/>
      <c r="K40" s="469"/>
      <c r="L40" s="469"/>
      <c r="M40" s="469"/>
      <c r="N40" s="469"/>
      <c r="O40" s="469"/>
      <c r="P40" s="469"/>
      <c r="Q40" s="469"/>
      <c r="R40" s="469"/>
      <c r="S40" s="469"/>
      <c r="T40" s="469"/>
    </row>
    <row r="41" spans="10:20" ht="12" customHeight="1" x14ac:dyDescent="0.2">
      <c r="J41" s="469"/>
      <c r="K41" s="469"/>
      <c r="L41" s="469"/>
      <c r="M41" s="469"/>
      <c r="N41" s="469"/>
      <c r="O41" s="469"/>
      <c r="P41" s="469"/>
      <c r="Q41" s="469"/>
      <c r="R41" s="469"/>
      <c r="S41" s="469"/>
      <c r="T41" s="469"/>
    </row>
    <row r="42" spans="10:20" ht="12" customHeight="1" x14ac:dyDescent="0.2">
      <c r="J42" s="469"/>
      <c r="K42" s="469"/>
      <c r="L42" s="469"/>
      <c r="M42" s="469"/>
      <c r="N42" s="469"/>
      <c r="O42" s="469"/>
      <c r="P42" s="469"/>
      <c r="Q42" s="469"/>
      <c r="R42" s="469"/>
      <c r="S42" s="469"/>
      <c r="T42" s="469"/>
    </row>
    <row r="43" spans="10:20" ht="12" customHeight="1" x14ac:dyDescent="0.2">
      <c r="J43" s="469"/>
      <c r="K43" s="469"/>
      <c r="L43" s="469"/>
      <c r="M43" s="469"/>
      <c r="N43" s="469"/>
      <c r="O43" s="469"/>
      <c r="P43" s="469"/>
      <c r="Q43" s="469"/>
      <c r="R43" s="469"/>
      <c r="S43" s="469"/>
      <c r="T43" s="469"/>
    </row>
    <row r="44" spans="10:20" ht="12" customHeight="1" x14ac:dyDescent="0.2">
      <c r="J44" s="469"/>
      <c r="K44" s="469"/>
      <c r="L44" s="469"/>
      <c r="M44" s="469"/>
      <c r="N44" s="469"/>
      <c r="O44" s="469"/>
      <c r="P44" s="469"/>
      <c r="Q44" s="469"/>
      <c r="R44" s="469"/>
      <c r="S44" s="469"/>
      <c r="T44" s="469"/>
    </row>
    <row r="45" spans="10:20" ht="12" customHeight="1" x14ac:dyDescent="0.2">
      <c r="J45" s="469"/>
      <c r="K45" s="469"/>
      <c r="L45" s="469"/>
      <c r="M45" s="469"/>
      <c r="N45" s="469"/>
      <c r="O45" s="469"/>
      <c r="P45" s="469"/>
      <c r="Q45" s="469"/>
      <c r="R45" s="469"/>
      <c r="S45" s="469"/>
      <c r="T45" s="469"/>
    </row>
    <row r="46" spans="10:20" ht="12" customHeight="1" x14ac:dyDescent="0.2">
      <c r="J46" s="469"/>
      <c r="K46" s="469"/>
      <c r="L46" s="469"/>
      <c r="M46" s="469"/>
      <c r="N46" s="469"/>
      <c r="O46" s="469"/>
      <c r="P46" s="469"/>
      <c r="Q46" s="469"/>
      <c r="R46" s="469"/>
      <c r="S46" s="469"/>
      <c r="T46" s="469"/>
    </row>
    <row r="47" spans="10:20" ht="12" customHeight="1" x14ac:dyDescent="0.2">
      <c r="J47" s="469"/>
      <c r="K47" s="469"/>
      <c r="L47" s="469"/>
      <c r="M47" s="469"/>
      <c r="N47" s="469"/>
      <c r="O47" s="469"/>
      <c r="P47" s="469"/>
      <c r="Q47" s="469"/>
      <c r="R47" s="469"/>
      <c r="S47" s="469"/>
      <c r="T47" s="469"/>
    </row>
    <row r="48" spans="10:20" ht="12" customHeight="1" x14ac:dyDescent="0.2">
      <c r="J48" s="469"/>
      <c r="K48" s="469"/>
      <c r="L48" s="469"/>
      <c r="M48" s="469"/>
      <c r="N48" s="469"/>
      <c r="O48" s="469"/>
      <c r="P48" s="469"/>
      <c r="Q48" s="469"/>
      <c r="R48" s="469"/>
      <c r="S48" s="469"/>
      <c r="T48" s="469"/>
    </row>
    <row r="49" spans="10:20" ht="12" customHeight="1" x14ac:dyDescent="0.2">
      <c r="J49" s="469"/>
      <c r="K49" s="469"/>
      <c r="L49" s="469"/>
      <c r="M49" s="469"/>
      <c r="N49" s="469"/>
      <c r="O49" s="469"/>
      <c r="P49" s="469"/>
      <c r="Q49" s="469"/>
      <c r="R49" s="469"/>
      <c r="S49" s="469"/>
      <c r="T49" s="469"/>
    </row>
    <row r="50" spans="10:20" ht="12" customHeight="1" x14ac:dyDescent="0.2">
      <c r="J50" s="469"/>
      <c r="K50" s="469"/>
      <c r="L50" s="469"/>
      <c r="M50" s="469"/>
      <c r="N50" s="469"/>
      <c r="O50" s="469"/>
      <c r="P50" s="469"/>
      <c r="Q50" s="469"/>
      <c r="R50" s="469"/>
      <c r="S50" s="469"/>
      <c r="T50" s="469"/>
    </row>
    <row r="51" spans="10:20" ht="12" customHeight="1" x14ac:dyDescent="0.2">
      <c r="J51" s="469"/>
      <c r="K51" s="469"/>
      <c r="L51" s="469"/>
      <c r="M51" s="469"/>
      <c r="N51" s="469"/>
      <c r="O51" s="469"/>
      <c r="P51" s="469"/>
      <c r="Q51" s="469"/>
      <c r="R51" s="469"/>
      <c r="S51" s="469"/>
      <c r="T51" s="469"/>
    </row>
    <row r="52" spans="10:20" ht="12" customHeight="1" x14ac:dyDescent="0.2">
      <c r="J52" s="469"/>
      <c r="K52" s="469"/>
      <c r="L52" s="469"/>
      <c r="M52" s="469"/>
      <c r="N52" s="469"/>
      <c r="O52" s="469"/>
      <c r="P52" s="469"/>
      <c r="Q52" s="469"/>
      <c r="R52" s="469"/>
      <c r="S52" s="469"/>
      <c r="T52" s="469"/>
    </row>
    <row r="53" spans="10:20" ht="12" customHeight="1" x14ac:dyDescent="0.2">
      <c r="J53" s="469"/>
      <c r="K53" s="469"/>
      <c r="L53" s="469"/>
      <c r="M53" s="469"/>
      <c r="N53" s="469"/>
      <c r="O53" s="469"/>
      <c r="P53" s="469"/>
      <c r="Q53" s="469"/>
      <c r="R53" s="469"/>
      <c r="S53" s="469"/>
      <c r="T53" s="469"/>
    </row>
    <row r="54" spans="10:20" ht="12" customHeight="1" x14ac:dyDescent="0.2">
      <c r="J54" s="469"/>
      <c r="K54" s="469"/>
      <c r="L54" s="469"/>
      <c r="M54" s="469"/>
      <c r="N54" s="469"/>
      <c r="O54" s="469"/>
      <c r="P54" s="469"/>
      <c r="Q54" s="469"/>
      <c r="R54" s="469"/>
      <c r="S54" s="469"/>
      <c r="T54" s="469"/>
    </row>
    <row r="55" spans="10:20" ht="12" customHeight="1" x14ac:dyDescent="0.2">
      <c r="J55" s="469"/>
      <c r="K55" s="469"/>
      <c r="L55" s="469"/>
      <c r="M55" s="469"/>
      <c r="N55" s="469"/>
      <c r="O55" s="469"/>
      <c r="P55" s="469"/>
      <c r="Q55" s="469"/>
      <c r="R55" s="469"/>
      <c r="S55" s="469"/>
      <c r="T55" s="469"/>
    </row>
    <row r="56" spans="10:20" ht="12" customHeight="1" x14ac:dyDescent="0.2">
      <c r="J56" s="460"/>
      <c r="K56" s="459"/>
      <c r="L56" s="459"/>
      <c r="M56" s="459"/>
      <c r="N56" s="459"/>
      <c r="O56" s="459"/>
      <c r="P56" s="459"/>
      <c r="Q56" s="459"/>
      <c r="R56" s="459"/>
      <c r="S56" s="459"/>
      <c r="T56" s="459"/>
    </row>
    <row r="57" spans="10:20" x14ac:dyDescent="0.2">
      <c r="J57" s="470"/>
      <c r="K57" s="471"/>
      <c r="L57" s="471"/>
      <c r="M57" s="471"/>
      <c r="N57" s="471"/>
      <c r="O57" s="471"/>
      <c r="P57" s="471"/>
      <c r="Q57" s="471"/>
      <c r="R57" s="471"/>
      <c r="S57" s="471"/>
      <c r="T57" s="471"/>
    </row>
    <row r="58" spans="10:20" x14ac:dyDescent="0.2">
      <c r="J58" s="471"/>
      <c r="K58" s="471"/>
      <c r="L58" s="471"/>
      <c r="M58" s="471"/>
      <c r="N58" s="471"/>
      <c r="O58" s="471"/>
      <c r="P58" s="471"/>
      <c r="Q58" s="471"/>
      <c r="R58" s="471"/>
      <c r="S58" s="471"/>
      <c r="T58" s="471"/>
    </row>
  </sheetData>
  <customSheetViews>
    <customSheetView guid="{1E3434C9-72A4-4649-881B-1CB831F1940F}" fitToPage="1" topLeftCell="A16">
      <selection activeCell="M14" sqref="M14"/>
      <pageMargins left="0" right="0" top="0" bottom="0" header="0" footer="0"/>
      <pageSetup paperSize="9" scale="90" orientation="portrait" horizontalDpi="4294967292" r:id="rId1"/>
      <headerFooter alignWithMargins="0">
        <oddFooter>&amp;CSide&amp;Pav &amp;N</oddFooter>
      </headerFooter>
    </customSheetView>
    <customSheetView guid="{08C61D46-9CF9-4481-A643-9365D9486CAE}" fitToPage="1" topLeftCell="A31">
      <selection activeCell="M14" sqref="M14"/>
      <pageMargins left="0" right="0" top="0" bottom="0" header="0" footer="0"/>
      <pageSetup paperSize="9" scale="90" orientation="portrait" horizontalDpi="4294967292" r:id="rId2"/>
      <headerFooter alignWithMargins="0">
        <oddFooter>&amp;CSide&amp;Pav &amp;N</oddFooter>
      </headerFooter>
    </customSheetView>
    <customSheetView guid="{A412C749-CCCD-4E99-81E6-4A7E7835A4EF}" fitToPage="1">
      <pageMargins left="0" right="0" top="0" bottom="0" header="0" footer="0"/>
      <pageSetup paperSize="9" scale="90" orientation="portrait" horizontalDpi="4294967292" r:id="rId3"/>
      <headerFooter alignWithMargins="0">
        <oddFooter>&amp;CSide&amp;Pav &amp;N</oddFooter>
      </headerFooter>
    </customSheetView>
    <customSheetView guid="{D0057B4E-45BE-4270-9178-AA31D3D522AA}" fitToPage="1">
      <selection activeCell="N24" sqref="N24"/>
      <pageMargins left="0" right="0" top="0" bottom="0" header="0" footer="0"/>
      <pageSetup paperSize="9" scale="90" orientation="portrait" horizontalDpi="4294967292" r:id="rId4"/>
      <headerFooter alignWithMargins="0">
        <oddFooter>&amp;CSide&amp;Pav &amp;N</oddFooter>
      </headerFooter>
    </customSheetView>
  </customSheetViews>
  <mergeCells count="4">
    <mergeCell ref="J9:T30"/>
    <mergeCell ref="J31:T33"/>
    <mergeCell ref="J35:T55"/>
    <mergeCell ref="J57:T58"/>
  </mergeCells>
  <phoneticPr fontId="5" type="noConversion"/>
  <pageMargins left="1.1811023622047245" right="0.78740157480314965" top="0.78740157480314965" bottom="0.59055118110236227" header="0.51181102362204722" footer="0.51181102362204722"/>
  <pageSetup paperSize="9" scale="90" orientation="portrait" horizontalDpi="4294967292" r:id="rId5"/>
  <headerFooter alignWithMargins="0">
    <oddFooter>&amp;CSide&amp;Pav &amp;N</oddFooter>
  </headerFooter>
  <customProperties>
    <customPr name="OrphanNamesChecked" r:id="rId6"/>
  </customProperties>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54"/>
  <sheetViews>
    <sheetView showGridLines="0" workbookViewId="0">
      <selection activeCell="K32" sqref="K32"/>
    </sheetView>
  </sheetViews>
  <sheetFormatPr defaultColWidth="9.140625" defaultRowHeight="12.75" x14ac:dyDescent="0.2"/>
  <cols>
    <col min="1" max="1" width="10.28515625" style="405" customWidth="1"/>
    <col min="2" max="2" width="15.28515625" style="405" customWidth="1"/>
    <col min="3" max="3" width="8.5703125" style="405" customWidth="1"/>
    <col min="4" max="4" width="24.42578125" style="405" customWidth="1"/>
    <col min="5" max="5" width="10.7109375" style="405" customWidth="1"/>
    <col min="6" max="6" width="13.7109375" style="405" customWidth="1"/>
    <col min="7" max="7" width="11.28515625" style="405" customWidth="1"/>
    <col min="8" max="16384" width="9.140625" style="405"/>
  </cols>
  <sheetData>
    <row r="1" spans="1:7" ht="18" x14ac:dyDescent="0.25">
      <c r="A1" s="401"/>
      <c r="B1" s="402"/>
      <c r="C1" s="402"/>
      <c r="D1" s="402"/>
      <c r="E1" s="403"/>
      <c r="F1" s="404" t="s">
        <v>0</v>
      </c>
    </row>
    <row r="2" spans="1:7" x14ac:dyDescent="0.2">
      <c r="A2" s="406"/>
      <c r="B2" s="407"/>
      <c r="C2" s="407"/>
      <c r="D2" s="407"/>
      <c r="E2" s="407"/>
      <c r="F2" s="437" t="s">
        <v>213</v>
      </c>
      <c r="G2" s="408"/>
    </row>
    <row r="3" spans="1:7" x14ac:dyDescent="0.2">
      <c r="A3" s="409" t="s">
        <v>2</v>
      </c>
      <c r="B3" s="410"/>
      <c r="C3" s="407"/>
      <c r="D3" s="407"/>
      <c r="E3" s="411"/>
      <c r="F3" s="404" t="s">
        <v>3</v>
      </c>
      <c r="G3" s="408"/>
    </row>
    <row r="4" spans="1:7" x14ac:dyDescent="0.2">
      <c r="A4" s="409"/>
      <c r="B4" s="407"/>
      <c r="C4" s="407"/>
      <c r="D4" s="407"/>
      <c r="E4" s="411"/>
      <c r="F4" s="438"/>
      <c r="G4" s="408"/>
    </row>
    <row r="5" spans="1:7" x14ac:dyDescent="0.2">
      <c r="A5" s="409" t="s">
        <v>4</v>
      </c>
      <c r="B5" s="407" t="s">
        <v>10</v>
      </c>
      <c r="C5" s="407"/>
      <c r="D5" s="407"/>
      <c r="E5" s="407"/>
      <c r="F5" s="404" t="s">
        <v>6</v>
      </c>
      <c r="G5" s="408"/>
    </row>
    <row r="6" spans="1:7" x14ac:dyDescent="0.2">
      <c r="A6" s="412" t="s">
        <v>7</v>
      </c>
      <c r="B6" s="413" t="s">
        <v>214</v>
      </c>
      <c r="C6" s="413"/>
      <c r="D6" s="414"/>
      <c r="E6" s="414"/>
      <c r="F6" s="439"/>
      <c r="G6" s="408"/>
    </row>
    <row r="7" spans="1:7" x14ac:dyDescent="0.2">
      <c r="A7" s="408"/>
      <c r="B7" s="408"/>
      <c r="C7" s="408"/>
      <c r="D7" s="408"/>
      <c r="E7" s="408"/>
      <c r="F7" s="408"/>
      <c r="G7" s="408"/>
    </row>
    <row r="8" spans="1:7" x14ac:dyDescent="0.2">
      <c r="A8" s="408"/>
      <c r="B8" s="408"/>
      <c r="C8" s="415"/>
      <c r="D8" s="415"/>
      <c r="E8" s="415"/>
      <c r="F8" s="415"/>
      <c r="G8" s="408"/>
    </row>
    <row r="9" spans="1:7" ht="36" customHeight="1" x14ac:dyDescent="0.2">
      <c r="A9" s="416" t="s">
        <v>215</v>
      </c>
      <c r="B9" s="417" t="s">
        <v>216</v>
      </c>
      <c r="C9" s="416" t="s">
        <v>217</v>
      </c>
      <c r="D9" s="417" t="s">
        <v>218</v>
      </c>
      <c r="E9" s="416" t="s">
        <v>219</v>
      </c>
      <c r="F9" s="418" t="s">
        <v>220</v>
      </c>
      <c r="G9" s="416" t="s">
        <v>221</v>
      </c>
    </row>
    <row r="10" spans="1:7" x14ac:dyDescent="0.2">
      <c r="A10" s="419"/>
      <c r="B10" s="420"/>
      <c r="C10" s="419"/>
      <c r="D10" s="420"/>
      <c r="E10" s="419"/>
      <c r="F10" s="421"/>
      <c r="G10" s="422"/>
    </row>
    <row r="11" spans="1:7" x14ac:dyDescent="0.2">
      <c r="A11" s="419"/>
      <c r="B11" s="420"/>
      <c r="C11" s="419"/>
      <c r="D11" s="420"/>
      <c r="E11" s="419"/>
      <c r="F11" s="421"/>
      <c r="G11" s="422"/>
    </row>
    <row r="12" spans="1:7" x14ac:dyDescent="0.2">
      <c r="A12" s="419"/>
      <c r="B12" s="420"/>
      <c r="C12" s="419"/>
      <c r="D12" s="420"/>
      <c r="E12" s="419"/>
      <c r="F12" s="421"/>
      <c r="G12" s="422"/>
    </row>
    <row r="13" spans="1:7" x14ac:dyDescent="0.2">
      <c r="A13" s="419"/>
      <c r="B13" s="420"/>
      <c r="C13" s="419"/>
      <c r="D13" s="420"/>
      <c r="E13" s="419"/>
      <c r="F13" s="421"/>
      <c r="G13" s="422"/>
    </row>
    <row r="14" spans="1:7" x14ac:dyDescent="0.2">
      <c r="A14" s="419"/>
      <c r="B14" s="420"/>
      <c r="C14" s="419"/>
      <c r="D14" s="420"/>
      <c r="E14" s="419"/>
      <c r="F14" s="421"/>
      <c r="G14" s="422"/>
    </row>
    <row r="15" spans="1:7" x14ac:dyDescent="0.2">
      <c r="A15" s="419"/>
      <c r="B15" s="420"/>
      <c r="C15" s="419"/>
      <c r="D15" s="420"/>
      <c r="E15" s="419"/>
      <c r="F15" s="421"/>
      <c r="G15" s="422"/>
    </row>
    <row r="16" spans="1:7" x14ac:dyDescent="0.2">
      <c r="A16" s="419"/>
      <c r="B16" s="420"/>
      <c r="C16" s="419"/>
      <c r="D16" s="420"/>
      <c r="E16" s="419"/>
      <c r="F16" s="421"/>
      <c r="G16" s="422"/>
    </row>
    <row r="17" spans="1:7" x14ac:dyDescent="0.2">
      <c r="A17" s="419"/>
      <c r="B17" s="420"/>
      <c r="C17" s="419"/>
      <c r="D17" s="420"/>
      <c r="E17" s="419"/>
      <c r="F17" s="421"/>
      <c r="G17" s="422"/>
    </row>
    <row r="18" spans="1:7" x14ac:dyDescent="0.2">
      <c r="A18" s="419"/>
      <c r="B18" s="420"/>
      <c r="C18" s="419"/>
      <c r="D18" s="420"/>
      <c r="E18" s="419"/>
      <c r="F18" s="421"/>
      <c r="G18" s="422"/>
    </row>
    <row r="19" spans="1:7" x14ac:dyDescent="0.2">
      <c r="A19" s="419"/>
      <c r="B19" s="420"/>
      <c r="C19" s="419"/>
      <c r="D19" s="420"/>
      <c r="E19" s="419"/>
      <c r="F19" s="421"/>
      <c r="G19" s="422"/>
    </row>
    <row r="20" spans="1:7" x14ac:dyDescent="0.2">
      <c r="A20" s="419"/>
      <c r="B20" s="420"/>
      <c r="C20" s="419"/>
      <c r="D20" s="420"/>
      <c r="E20" s="419"/>
      <c r="F20" s="421"/>
      <c r="G20" s="422"/>
    </row>
    <row r="21" spans="1:7" x14ac:dyDescent="0.2">
      <c r="A21" s="419"/>
      <c r="B21" s="420"/>
      <c r="C21" s="419"/>
      <c r="D21" s="420"/>
      <c r="E21" s="419"/>
      <c r="F21" s="421"/>
      <c r="G21" s="422"/>
    </row>
    <row r="22" spans="1:7" x14ac:dyDescent="0.2">
      <c r="A22" s="419"/>
      <c r="B22" s="420"/>
      <c r="C22" s="419"/>
      <c r="D22" s="420"/>
      <c r="E22" s="419"/>
      <c r="F22" s="421"/>
      <c r="G22" s="422"/>
    </row>
    <row r="23" spans="1:7" x14ac:dyDescent="0.2">
      <c r="A23" s="419"/>
      <c r="B23" s="420"/>
      <c r="C23" s="419"/>
      <c r="D23" s="420"/>
      <c r="E23" s="419"/>
      <c r="F23" s="421"/>
      <c r="G23" s="422"/>
    </row>
    <row r="24" spans="1:7" x14ac:dyDescent="0.2">
      <c r="A24" s="419"/>
      <c r="B24" s="420"/>
      <c r="C24" s="419"/>
      <c r="D24" s="420"/>
      <c r="E24" s="419"/>
      <c r="F24" s="421"/>
      <c r="G24" s="422"/>
    </row>
    <row r="25" spans="1:7" x14ac:dyDescent="0.2">
      <c r="A25" s="419"/>
      <c r="B25" s="420"/>
      <c r="C25" s="419"/>
      <c r="D25" s="420"/>
      <c r="E25" s="419"/>
      <c r="F25" s="421"/>
      <c r="G25" s="422"/>
    </row>
    <row r="26" spans="1:7" x14ac:dyDescent="0.2">
      <c r="A26" s="419"/>
      <c r="B26" s="420"/>
      <c r="C26" s="419"/>
      <c r="D26" s="420"/>
      <c r="E26" s="419"/>
      <c r="F26" s="421"/>
      <c r="G26" s="422"/>
    </row>
    <row r="27" spans="1:7" x14ac:dyDescent="0.2">
      <c r="A27" s="419"/>
      <c r="B27" s="420"/>
      <c r="C27" s="419"/>
      <c r="D27" s="420"/>
      <c r="E27" s="419"/>
      <c r="F27" s="421"/>
      <c r="G27" s="422"/>
    </row>
    <row r="28" spans="1:7" x14ac:dyDescent="0.2">
      <c r="A28" s="419"/>
      <c r="B28" s="420"/>
      <c r="C28" s="419"/>
      <c r="D28" s="420"/>
      <c r="E28" s="419"/>
      <c r="F28" s="421"/>
      <c r="G28" s="422"/>
    </row>
    <row r="29" spans="1:7" x14ac:dyDescent="0.2">
      <c r="A29" s="419"/>
      <c r="B29" s="420"/>
      <c r="C29" s="419"/>
      <c r="D29" s="420"/>
      <c r="E29" s="419"/>
      <c r="F29" s="421"/>
      <c r="G29" s="422"/>
    </row>
    <row r="30" spans="1:7" x14ac:dyDescent="0.2">
      <c r="A30" s="419"/>
      <c r="B30" s="420"/>
      <c r="C30" s="419"/>
      <c r="D30" s="420"/>
      <c r="E30" s="419"/>
      <c r="F30" s="421"/>
      <c r="G30" s="422"/>
    </row>
    <row r="31" spans="1:7" x14ac:dyDescent="0.2">
      <c r="A31" s="419"/>
      <c r="B31" s="420"/>
      <c r="C31" s="419"/>
      <c r="D31" s="420"/>
      <c r="E31" s="419"/>
      <c r="F31" s="421"/>
      <c r="G31" s="422"/>
    </row>
    <row r="32" spans="1:7" x14ac:dyDescent="0.2">
      <c r="A32" s="419"/>
      <c r="B32" s="420"/>
      <c r="C32" s="419"/>
      <c r="D32" s="420"/>
      <c r="E32" s="419"/>
      <c r="F32" s="421"/>
      <c r="G32" s="422"/>
    </row>
    <row r="33" spans="1:7" x14ac:dyDescent="0.2">
      <c r="A33" s="419"/>
      <c r="B33" s="420"/>
      <c r="C33" s="419"/>
      <c r="D33" s="420"/>
      <c r="E33" s="419"/>
      <c r="F33" s="421"/>
      <c r="G33" s="422"/>
    </row>
    <row r="34" spans="1:7" x14ac:dyDescent="0.2">
      <c r="A34" s="419"/>
      <c r="B34" s="420"/>
      <c r="C34" s="419"/>
      <c r="D34" s="420"/>
      <c r="E34" s="419"/>
      <c r="F34" s="421"/>
      <c r="G34" s="422"/>
    </row>
    <row r="35" spans="1:7" x14ac:dyDescent="0.2">
      <c r="A35" s="419"/>
      <c r="B35" s="420"/>
      <c r="C35" s="419"/>
      <c r="D35" s="420"/>
      <c r="E35" s="419"/>
      <c r="F35" s="421"/>
      <c r="G35" s="422"/>
    </row>
    <row r="36" spans="1:7" x14ac:dyDescent="0.2">
      <c r="A36" s="419"/>
      <c r="B36" s="420"/>
      <c r="C36" s="419"/>
      <c r="D36" s="420"/>
      <c r="E36" s="419"/>
      <c r="F36" s="421"/>
      <c r="G36" s="422"/>
    </row>
    <row r="37" spans="1:7" x14ac:dyDescent="0.2">
      <c r="A37" s="419"/>
      <c r="B37" s="420"/>
      <c r="C37" s="419"/>
      <c r="D37" s="420"/>
      <c r="E37" s="419"/>
      <c r="F37" s="421"/>
      <c r="G37" s="422"/>
    </row>
    <row r="38" spans="1:7" x14ac:dyDescent="0.2">
      <c r="A38" s="419"/>
      <c r="B38" s="420"/>
      <c r="C38" s="419"/>
      <c r="D38" s="420"/>
      <c r="E38" s="419"/>
      <c r="F38" s="421"/>
      <c r="G38" s="422"/>
    </row>
    <row r="39" spans="1:7" x14ac:dyDescent="0.2">
      <c r="A39" s="419"/>
      <c r="B39" s="420"/>
      <c r="C39" s="419"/>
      <c r="D39" s="420"/>
      <c r="E39" s="419"/>
      <c r="F39" s="421"/>
      <c r="G39" s="422"/>
    </row>
    <row r="40" spans="1:7" x14ac:dyDescent="0.2">
      <c r="A40" s="419"/>
      <c r="B40" s="420"/>
      <c r="C40" s="419"/>
      <c r="D40" s="420"/>
      <c r="E40" s="419"/>
      <c r="F40" s="421"/>
      <c r="G40" s="422"/>
    </row>
    <row r="41" spans="1:7" x14ac:dyDescent="0.2">
      <c r="A41" s="419"/>
      <c r="B41" s="420"/>
      <c r="C41" s="419"/>
      <c r="D41" s="420"/>
      <c r="E41" s="419"/>
      <c r="F41" s="421"/>
      <c r="G41" s="422"/>
    </row>
    <row r="42" spans="1:7" x14ac:dyDescent="0.2">
      <c r="A42" s="419"/>
      <c r="B42" s="420"/>
      <c r="C42" s="419"/>
      <c r="D42" s="420"/>
      <c r="E42" s="419"/>
      <c r="F42" s="421"/>
      <c r="G42" s="422"/>
    </row>
    <row r="43" spans="1:7" x14ac:dyDescent="0.2">
      <c r="A43" s="419"/>
      <c r="B43" s="420"/>
      <c r="C43" s="419"/>
      <c r="D43" s="420"/>
      <c r="E43" s="419"/>
      <c r="F43" s="421"/>
      <c r="G43" s="422"/>
    </row>
    <row r="44" spans="1:7" x14ac:dyDescent="0.2">
      <c r="A44" s="419"/>
      <c r="B44" s="420"/>
      <c r="C44" s="419"/>
      <c r="D44" s="420"/>
      <c r="E44" s="419"/>
      <c r="F44" s="421"/>
      <c r="G44" s="422"/>
    </row>
    <row r="45" spans="1:7" x14ac:dyDescent="0.2">
      <c r="A45" s="419"/>
      <c r="B45" s="420"/>
      <c r="C45" s="419"/>
      <c r="D45" s="420"/>
      <c r="E45" s="419"/>
      <c r="F45" s="421"/>
      <c r="G45" s="422"/>
    </row>
    <row r="46" spans="1:7" x14ac:dyDescent="0.2">
      <c r="A46" s="419"/>
      <c r="B46" s="420"/>
      <c r="C46" s="419"/>
      <c r="D46" s="420"/>
      <c r="E46" s="419"/>
      <c r="F46" s="421"/>
      <c r="G46" s="422"/>
    </row>
    <row r="47" spans="1:7" x14ac:dyDescent="0.2">
      <c r="A47" s="419"/>
      <c r="B47" s="420"/>
      <c r="C47" s="419"/>
      <c r="D47" s="420"/>
      <c r="E47" s="419"/>
      <c r="F47" s="421"/>
      <c r="G47" s="422"/>
    </row>
    <row r="48" spans="1:7" x14ac:dyDescent="0.2">
      <c r="A48" s="423"/>
      <c r="B48" s="424"/>
      <c r="C48" s="423"/>
      <c r="D48" s="424"/>
      <c r="E48" s="423"/>
      <c r="F48" s="425"/>
      <c r="G48" s="426"/>
    </row>
    <row r="49" spans="1:7" ht="13.5" thickBot="1" x14ac:dyDescent="0.25">
      <c r="A49" s="427" t="s">
        <v>222</v>
      </c>
      <c r="B49" s="428"/>
      <c r="C49" s="428"/>
      <c r="D49" s="428"/>
      <c r="E49" s="428"/>
      <c r="F49" s="429">
        <f>SUM(F10:F48)</f>
        <v>0</v>
      </c>
      <c r="G49" s="430"/>
    </row>
    <row r="50" spans="1:7" x14ac:dyDescent="0.2">
      <c r="A50" s="102"/>
      <c r="B50" s="98"/>
      <c r="C50" s="98"/>
      <c r="D50" s="98"/>
      <c r="E50" s="98"/>
      <c r="F50" s="98"/>
      <c r="G50" s="273"/>
    </row>
    <row r="51" spans="1:7" x14ac:dyDescent="0.2">
      <c r="A51" s="431" t="s">
        <v>223</v>
      </c>
      <c r="B51" s="432"/>
      <c r="C51" s="432"/>
      <c r="D51" s="432"/>
      <c r="E51" s="432"/>
      <c r="F51" s="432"/>
      <c r="G51" s="433"/>
    </row>
    <row r="52" spans="1:7" x14ac:dyDescent="0.2">
      <c r="A52" s="102"/>
      <c r="B52" s="98"/>
      <c r="C52" s="98"/>
      <c r="D52" s="98"/>
      <c r="E52" s="98"/>
      <c r="F52" s="98"/>
      <c r="G52" s="273"/>
    </row>
    <row r="53" spans="1:7" x14ac:dyDescent="0.2">
      <c r="A53" s="434" t="s">
        <v>31</v>
      </c>
      <c r="B53" s="435"/>
      <c r="C53" s="435"/>
      <c r="D53" s="435"/>
      <c r="E53" s="435"/>
      <c r="F53" s="436">
        <f>+F49-F51</f>
        <v>0</v>
      </c>
      <c r="G53" s="436"/>
    </row>
    <row r="54" spans="1:7" x14ac:dyDescent="0.2">
      <c r="A54" s="408"/>
      <c r="B54" s="408"/>
      <c r="C54" s="408"/>
      <c r="D54" s="408"/>
      <c r="E54" s="408"/>
      <c r="F54" s="408"/>
      <c r="G54" s="408"/>
    </row>
  </sheetData>
  <customSheetViews>
    <customSheetView guid="{1E3434C9-72A4-4649-881B-1CB831F1940F}" fitToPage="1">
      <pageMargins left="0" right="0" top="0" bottom="0" header="0" footer="0"/>
      <pageSetup paperSize="9" scale="85" orientation="portrait" r:id="rId1"/>
      <headerFooter alignWithMargins="0">
        <oddFooter>&amp;CSide&amp;Pav &amp;N</oddFooter>
      </headerFooter>
    </customSheetView>
    <customSheetView guid="{08C61D46-9CF9-4481-A643-9365D9486CAE}" fitToPage="1">
      <pageMargins left="0" right="0" top="0" bottom="0" header="0" footer="0"/>
      <pageSetup paperSize="9" scale="85" orientation="portrait" r:id="rId2"/>
      <headerFooter alignWithMargins="0">
        <oddFooter>&amp;CSide&amp;Pav &amp;N</oddFooter>
      </headerFooter>
    </customSheetView>
    <customSheetView guid="{A412C749-CCCD-4E99-81E6-4A7E7835A4EF}" fitToPage="1">
      <pageMargins left="0" right="0" top="0" bottom="0" header="0" footer="0"/>
      <pageSetup paperSize="9" scale="85" orientation="portrait" r:id="rId3"/>
      <headerFooter alignWithMargins="0">
        <oddFooter>&amp;CSide&amp;Pav &amp;N</oddFooter>
      </headerFooter>
    </customSheetView>
    <customSheetView guid="{D0057B4E-45BE-4270-9178-AA31D3D522AA}" fitToPage="1">
      <pageMargins left="0" right="0" top="0" bottom="0" header="0" footer="0"/>
      <pageSetup paperSize="9" scale="85" orientation="portrait" r:id="rId4"/>
      <headerFooter alignWithMargins="0">
        <oddFooter>&amp;CSide&amp;Pav &amp;N</oddFooter>
      </headerFooter>
    </customSheetView>
  </customSheetViews>
  <phoneticPr fontId="5" type="noConversion"/>
  <pageMargins left="1.1811023622047245" right="0.78740157480314965" top="0.78740157480314965" bottom="0.59055118110236227" header="0.51181102362204722" footer="0.51181102362204722"/>
  <pageSetup paperSize="9" scale="85" orientation="portrait" r:id="rId5"/>
  <headerFooter alignWithMargins="0">
    <oddFooter>&amp;CSide&amp;Pav &amp;N</oddFooter>
  </headerFooter>
  <customProperties>
    <customPr name="OrphanNamesChecked" r:id="rId6"/>
  </customProperties>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8"/>
  <sheetViews>
    <sheetView showGridLines="0" topLeftCell="A28" workbookViewId="0"/>
  </sheetViews>
  <sheetFormatPr defaultColWidth="9.140625" defaultRowHeight="12.75" x14ac:dyDescent="0.2"/>
  <cols>
    <col min="1" max="1" width="19.140625" style="7" customWidth="1"/>
    <col min="2" max="2" width="22.7109375" style="7" customWidth="1"/>
    <col min="3" max="3" width="15.85546875" style="7" customWidth="1"/>
    <col min="4" max="4" width="15" style="7" customWidth="1"/>
    <col min="5" max="5" width="4.140625" style="7" customWidth="1"/>
    <col min="6" max="6" width="13.85546875" style="7" customWidth="1"/>
    <col min="7" max="7" width="14.7109375" style="7" customWidth="1"/>
    <col min="8" max="16384" width="9.140625" style="7"/>
  </cols>
  <sheetData>
    <row r="1" spans="1:7" s="6" customFormat="1" ht="18" x14ac:dyDescent="0.25">
      <c r="A1" s="2"/>
      <c r="B1" s="5"/>
      <c r="C1" s="5"/>
      <c r="D1" s="5"/>
      <c r="E1" s="1"/>
      <c r="F1" s="34" t="s">
        <v>0</v>
      </c>
    </row>
    <row r="2" spans="1:7" s="3" customFormat="1" x14ac:dyDescent="0.2">
      <c r="A2" s="462"/>
      <c r="B2" s="463"/>
      <c r="C2" s="463"/>
      <c r="D2" s="463"/>
      <c r="E2" s="463"/>
      <c r="F2" s="35" t="s">
        <v>9</v>
      </c>
      <c r="G2"/>
    </row>
    <row r="3" spans="1:7" s="3" customFormat="1" x14ac:dyDescent="0.2">
      <c r="A3" s="27" t="s">
        <v>2</v>
      </c>
      <c r="B3" s="28"/>
      <c r="C3" s="28"/>
      <c r="D3" s="28"/>
      <c r="E3" s="29"/>
      <c r="F3" s="34" t="s">
        <v>3</v>
      </c>
      <c r="G3"/>
    </row>
    <row r="4" spans="1:7" s="3" customFormat="1" x14ac:dyDescent="0.2">
      <c r="A4" s="30"/>
      <c r="B4" s="28"/>
      <c r="C4" s="28"/>
      <c r="D4" s="28"/>
      <c r="E4" s="29"/>
      <c r="F4" s="36"/>
      <c r="G4"/>
    </row>
    <row r="5" spans="1:7" s="3" customFormat="1" x14ac:dyDescent="0.2">
      <c r="A5" s="30" t="s">
        <v>4</v>
      </c>
      <c r="B5" s="28" t="s">
        <v>10</v>
      </c>
      <c r="C5" s="28"/>
      <c r="D5" s="28"/>
      <c r="E5" s="28"/>
      <c r="F5" s="34" t="s">
        <v>6</v>
      </c>
      <c r="G5"/>
    </row>
    <row r="6" spans="1:7" s="3" customFormat="1" x14ac:dyDescent="0.2">
      <c r="A6" s="31" t="s">
        <v>7</v>
      </c>
      <c r="B6" s="32" t="s">
        <v>11</v>
      </c>
      <c r="C6" s="32"/>
      <c r="D6" s="33"/>
      <c r="E6" s="33"/>
      <c r="F6" s="37"/>
      <c r="G6"/>
    </row>
    <row r="9" spans="1:7" x14ac:dyDescent="0.2">
      <c r="A9" s="38" t="s">
        <v>12</v>
      </c>
      <c r="B9" s="39"/>
      <c r="C9" s="39"/>
      <c r="D9" s="39"/>
      <c r="E9" s="39"/>
      <c r="F9" s="40"/>
      <c r="G9" s="464"/>
    </row>
    <row r="10" spans="1:7" x14ac:dyDescent="0.2">
      <c r="A10" s="41"/>
      <c r="B10" s="42"/>
      <c r="C10" s="42"/>
      <c r="D10" s="42"/>
      <c r="E10" s="42"/>
      <c r="F10" s="43"/>
      <c r="G10" s="464"/>
    </row>
    <row r="11" spans="1:7" s="4" customFormat="1" ht="23.25" x14ac:dyDescent="0.2">
      <c r="A11" s="44" t="s">
        <v>13</v>
      </c>
      <c r="B11" s="44" t="s">
        <v>14</v>
      </c>
      <c r="C11" s="44" t="s">
        <v>15</v>
      </c>
      <c r="D11" s="45" t="s">
        <v>16</v>
      </c>
      <c r="E11" s="46"/>
      <c r="F11" s="47"/>
      <c r="G11" s="465"/>
    </row>
    <row r="12" spans="1:7" s="4" customFormat="1" x14ac:dyDescent="0.2">
      <c r="A12" s="48" t="s">
        <v>17</v>
      </c>
      <c r="B12" s="49"/>
      <c r="C12" s="478"/>
      <c r="D12" s="478"/>
      <c r="E12" s="46"/>
      <c r="F12" s="47"/>
      <c r="G12" s="465"/>
    </row>
    <row r="13" spans="1:7" s="4" customFormat="1" x14ac:dyDescent="0.2">
      <c r="A13" s="48" t="s">
        <v>18</v>
      </c>
      <c r="B13" s="49"/>
      <c r="C13" s="479"/>
      <c r="D13" s="479"/>
      <c r="E13" s="46"/>
      <c r="F13" s="47"/>
      <c r="G13" s="465"/>
    </row>
    <row r="14" spans="1:7" s="4" customFormat="1" x14ac:dyDescent="0.2">
      <c r="A14" s="48" t="s">
        <v>19</v>
      </c>
      <c r="B14" s="49"/>
      <c r="C14" s="478"/>
      <c r="D14" s="478"/>
      <c r="E14" s="46"/>
      <c r="F14" s="47"/>
      <c r="G14" s="465"/>
    </row>
    <row r="15" spans="1:7" s="4" customFormat="1" x14ac:dyDescent="0.2">
      <c r="A15" s="48" t="s">
        <v>20</v>
      </c>
      <c r="B15" s="49"/>
      <c r="C15" s="479"/>
      <c r="D15" s="479"/>
      <c r="E15" s="46"/>
      <c r="F15" s="47"/>
      <c r="G15" s="465"/>
    </row>
    <row r="16" spans="1:7" s="4" customFormat="1" x14ac:dyDescent="0.2">
      <c r="A16" s="48" t="s">
        <v>21</v>
      </c>
      <c r="B16" s="49"/>
      <c r="C16" s="478"/>
      <c r="D16" s="478"/>
      <c r="E16" s="46"/>
      <c r="F16" s="47"/>
      <c r="G16" s="465"/>
    </row>
    <row r="17" spans="1:6" s="4" customFormat="1" x14ac:dyDescent="0.2">
      <c r="A17" s="48" t="s">
        <v>22</v>
      </c>
      <c r="B17" s="49"/>
      <c r="C17" s="479"/>
      <c r="D17" s="479"/>
      <c r="E17" s="46"/>
      <c r="F17" s="47"/>
    </row>
    <row r="18" spans="1:6" s="4" customFormat="1" x14ac:dyDescent="0.2">
      <c r="A18" s="48" t="s">
        <v>23</v>
      </c>
      <c r="B18" s="49"/>
      <c r="C18" s="478"/>
      <c r="D18" s="478"/>
      <c r="E18" s="46"/>
      <c r="F18" s="47"/>
    </row>
    <row r="19" spans="1:6" s="4" customFormat="1" x14ac:dyDescent="0.2">
      <c r="A19" s="48" t="s">
        <v>24</v>
      </c>
      <c r="B19" s="49"/>
      <c r="C19" s="479"/>
      <c r="D19" s="479"/>
      <c r="E19" s="46"/>
      <c r="F19" s="47"/>
    </row>
    <row r="20" spans="1:6" s="4" customFormat="1" x14ac:dyDescent="0.2">
      <c r="A20" s="48" t="s">
        <v>25</v>
      </c>
      <c r="B20" s="49"/>
      <c r="C20" s="478"/>
      <c r="D20" s="478"/>
      <c r="E20" s="46"/>
      <c r="F20" s="47"/>
    </row>
    <row r="21" spans="1:6" s="4" customFormat="1" x14ac:dyDescent="0.2">
      <c r="A21" s="48" t="s">
        <v>26</v>
      </c>
      <c r="B21" s="49"/>
      <c r="C21" s="479"/>
      <c r="D21" s="479"/>
      <c r="E21" s="46"/>
      <c r="F21" s="47"/>
    </row>
    <row r="22" spans="1:6" s="4" customFormat="1" x14ac:dyDescent="0.2">
      <c r="A22" s="48" t="s">
        <v>27</v>
      </c>
      <c r="B22" s="49"/>
      <c r="C22" s="478"/>
      <c r="D22" s="478"/>
      <c r="E22" s="46"/>
      <c r="F22" s="47"/>
    </row>
    <row r="23" spans="1:6" s="4" customFormat="1" x14ac:dyDescent="0.2">
      <c r="A23" s="48" t="s">
        <v>28</v>
      </c>
      <c r="B23" s="49"/>
      <c r="C23" s="479"/>
      <c r="D23" s="479"/>
      <c r="E23" s="46"/>
      <c r="F23" s="47"/>
    </row>
    <row r="24" spans="1:6" s="4" customFormat="1" ht="13.5" thickBot="1" x14ac:dyDescent="0.25">
      <c r="A24" s="50" t="s">
        <v>29</v>
      </c>
      <c r="B24" s="51">
        <f>SUM(B12:B23)</f>
        <v>0</v>
      </c>
      <c r="C24" s="51">
        <f>SUM(C12:C23)</f>
        <v>0</v>
      </c>
      <c r="D24" s="46"/>
      <c r="E24" s="46"/>
      <c r="F24" s="47"/>
    </row>
    <row r="25" spans="1:6" s="4" customFormat="1" ht="13.5" thickTop="1" x14ac:dyDescent="0.2">
      <c r="A25" s="52" t="s">
        <v>30</v>
      </c>
      <c r="B25" s="46"/>
      <c r="C25" s="49"/>
      <c r="D25" s="46"/>
      <c r="E25" s="46"/>
      <c r="F25" s="47"/>
    </row>
    <row r="26" spans="1:6" s="4" customFormat="1" ht="13.5" thickBot="1" x14ac:dyDescent="0.25">
      <c r="A26" s="53" t="s">
        <v>31</v>
      </c>
      <c r="B26" s="54"/>
      <c r="C26" s="51">
        <f>+C24-C25</f>
        <v>0</v>
      </c>
      <c r="D26" s="46"/>
      <c r="E26" s="46"/>
      <c r="F26" s="47"/>
    </row>
    <row r="27" spans="1:6" s="4" customFormat="1" ht="13.5" thickTop="1" x14ac:dyDescent="0.2">
      <c r="A27" s="52"/>
      <c r="B27" s="46"/>
      <c r="C27" s="55"/>
      <c r="D27" s="46"/>
      <c r="E27" s="46"/>
      <c r="F27" s="47"/>
    </row>
    <row r="28" spans="1:6" s="4" customFormat="1" ht="45" customHeight="1" x14ac:dyDescent="0.2">
      <c r="A28" s="56"/>
      <c r="B28" s="57"/>
      <c r="C28" s="57"/>
      <c r="D28" s="57"/>
      <c r="E28" s="58"/>
      <c r="F28" s="59"/>
    </row>
    <row r="29" spans="1:6" s="4" customFormat="1" x14ac:dyDescent="0.2">
      <c r="A29" s="46"/>
      <c r="B29" s="46"/>
      <c r="C29" s="46"/>
      <c r="D29" s="46"/>
      <c r="E29" s="60"/>
      <c r="F29" s="46"/>
    </row>
    <row r="30" spans="1:6" s="4" customFormat="1" x14ac:dyDescent="0.2">
      <c r="A30" s="61" t="s">
        <v>32</v>
      </c>
      <c r="B30" s="62"/>
      <c r="C30" s="62"/>
      <c r="D30" s="62"/>
      <c r="E30" s="62"/>
      <c r="F30" s="63"/>
    </row>
    <row r="31" spans="1:6" s="4" customFormat="1" x14ac:dyDescent="0.2">
      <c r="A31" s="50"/>
      <c r="B31" s="46"/>
      <c r="C31" s="46"/>
      <c r="D31" s="64" t="s">
        <v>33</v>
      </c>
      <c r="E31" s="46"/>
      <c r="F31" s="65"/>
    </row>
    <row r="32" spans="1:6" s="4" customFormat="1" x14ac:dyDescent="0.2">
      <c r="A32" s="52" t="s">
        <v>34</v>
      </c>
      <c r="B32" s="46"/>
      <c r="C32" s="46"/>
      <c r="D32" s="66"/>
      <c r="E32" s="46"/>
      <c r="F32" s="67"/>
    </row>
    <row r="33" spans="1:7" s="4" customFormat="1" x14ac:dyDescent="0.2">
      <c r="A33" s="52" t="s">
        <v>35</v>
      </c>
      <c r="B33" s="46"/>
      <c r="C33" s="46"/>
      <c r="D33" s="46"/>
      <c r="E33" s="46"/>
      <c r="F33" s="68">
        <f>+C23</f>
        <v>0</v>
      </c>
      <c r="G33" s="465"/>
    </row>
    <row r="34" spans="1:7" s="4" customFormat="1" ht="13.5" thickBot="1" x14ac:dyDescent="0.25">
      <c r="A34" s="41" t="s">
        <v>31</v>
      </c>
      <c r="B34" s="46"/>
      <c r="C34" s="46"/>
      <c r="D34" s="46"/>
      <c r="E34" s="46"/>
      <c r="F34" s="69">
        <f>+F32-F33</f>
        <v>0</v>
      </c>
      <c r="G34" s="465"/>
    </row>
    <row r="35" spans="1:7" s="4" customFormat="1" ht="13.5" thickTop="1" x14ac:dyDescent="0.2">
      <c r="A35" s="50"/>
      <c r="B35" s="46"/>
      <c r="C35" s="42"/>
      <c r="D35" s="42"/>
      <c r="E35" s="42"/>
      <c r="F35" s="70"/>
      <c r="G35" s="464"/>
    </row>
    <row r="36" spans="1:7" s="4" customFormat="1" ht="45" customHeight="1" x14ac:dyDescent="0.2">
      <c r="A36" s="50"/>
      <c r="B36" s="46"/>
      <c r="C36" s="42"/>
      <c r="D36" s="42"/>
      <c r="E36" s="42"/>
      <c r="F36" s="43"/>
      <c r="G36" s="464"/>
    </row>
    <row r="37" spans="1:7" s="4" customFormat="1" x14ac:dyDescent="0.2">
      <c r="A37" s="46"/>
      <c r="B37" s="46"/>
      <c r="C37" s="46"/>
      <c r="D37" s="46"/>
      <c r="E37" s="46"/>
      <c r="F37" s="46"/>
      <c r="G37" s="465"/>
    </row>
    <row r="38" spans="1:7" x14ac:dyDescent="0.2">
      <c r="A38" s="475" t="s">
        <v>36</v>
      </c>
      <c r="B38" s="476"/>
      <c r="C38" s="476"/>
      <c r="D38" s="476"/>
      <c r="E38" s="476"/>
      <c r="F38" s="477"/>
      <c r="G38" s="464"/>
    </row>
    <row r="39" spans="1:7" x14ac:dyDescent="0.2">
      <c r="A39" s="52"/>
      <c r="B39" s="46"/>
      <c r="C39" s="46"/>
      <c r="D39" s="64"/>
      <c r="E39" s="46"/>
      <c r="F39" s="71"/>
      <c r="G39" s="464"/>
    </row>
    <row r="40" spans="1:7" ht="23.25" x14ac:dyDescent="0.2">
      <c r="A40" s="72" t="s">
        <v>37</v>
      </c>
      <c r="B40" s="73" t="s">
        <v>38</v>
      </c>
      <c r="C40" s="74" t="s">
        <v>39</v>
      </c>
      <c r="D40" s="73" t="s">
        <v>40</v>
      </c>
      <c r="E40" s="75" t="s">
        <v>41</v>
      </c>
      <c r="F40" s="76"/>
      <c r="G40" s="464"/>
    </row>
    <row r="41" spans="1:7" x14ac:dyDescent="0.2">
      <c r="A41" s="77">
        <v>35489</v>
      </c>
      <c r="B41" s="78"/>
      <c r="C41" s="79"/>
      <c r="D41" s="78">
        <f t="shared" ref="D41:D46" si="0">+B41-C41</f>
        <v>0</v>
      </c>
      <c r="E41" s="80"/>
      <c r="F41" s="81"/>
      <c r="G41" s="464"/>
    </row>
    <row r="42" spans="1:7" x14ac:dyDescent="0.2">
      <c r="A42" s="77">
        <v>35550</v>
      </c>
      <c r="B42" s="78"/>
      <c r="C42" s="79"/>
      <c r="D42" s="78">
        <f t="shared" si="0"/>
        <v>0</v>
      </c>
      <c r="E42" s="80"/>
      <c r="F42" s="81"/>
      <c r="G42" s="464"/>
    </row>
    <row r="43" spans="1:7" x14ac:dyDescent="0.2">
      <c r="A43" s="77">
        <v>35611</v>
      </c>
      <c r="B43" s="78"/>
      <c r="C43" s="79"/>
      <c r="D43" s="78">
        <f t="shared" si="0"/>
        <v>0</v>
      </c>
      <c r="E43" s="80"/>
      <c r="F43" s="81"/>
      <c r="G43" s="464"/>
    </row>
    <row r="44" spans="1:7" x14ac:dyDescent="0.2">
      <c r="A44" s="77">
        <v>35673</v>
      </c>
      <c r="B44" s="78"/>
      <c r="C44" s="79"/>
      <c r="D44" s="78">
        <f t="shared" si="0"/>
        <v>0</v>
      </c>
      <c r="E44" s="80"/>
      <c r="F44" s="81"/>
      <c r="G44" s="464"/>
    </row>
    <row r="45" spans="1:7" x14ac:dyDescent="0.2">
      <c r="A45" s="77">
        <v>35734</v>
      </c>
      <c r="B45" s="78"/>
      <c r="C45" s="79"/>
      <c r="D45" s="78">
        <f t="shared" si="0"/>
        <v>0</v>
      </c>
      <c r="E45" s="80"/>
      <c r="F45" s="81"/>
      <c r="G45" s="464"/>
    </row>
    <row r="46" spans="1:7" x14ac:dyDescent="0.2">
      <c r="A46" s="82">
        <v>35795</v>
      </c>
      <c r="B46" s="83"/>
      <c r="C46" s="84"/>
      <c r="D46" s="83">
        <f t="shared" si="0"/>
        <v>0</v>
      </c>
      <c r="E46" s="85"/>
      <c r="F46" s="86"/>
      <c r="G46" s="464"/>
    </row>
    <row r="47" spans="1:7" x14ac:dyDescent="0.2">
      <c r="A47" s="52"/>
      <c r="B47" s="46"/>
      <c r="C47" s="46"/>
      <c r="D47" s="46"/>
      <c r="E47" s="46"/>
      <c r="F47" s="87"/>
      <c r="G47" s="464"/>
    </row>
    <row r="48" spans="1:7" ht="50.25" customHeight="1" x14ac:dyDescent="0.2">
      <c r="A48" s="472" t="s">
        <v>42</v>
      </c>
      <c r="B48" s="473"/>
      <c r="C48" s="473"/>
      <c r="D48" s="473"/>
      <c r="E48" s="473"/>
      <c r="F48" s="474"/>
      <c r="G48" s="464"/>
    </row>
  </sheetData>
  <customSheetViews>
    <customSheetView guid="{1E3434C9-72A4-4649-881B-1CB831F1940F}" fitToPage="1">
      <pageMargins left="0" right="0" top="0" bottom="0" header="0" footer="0"/>
      <pageSetup paperSize="9" scale="80" orientation="portrait" horizontalDpi="360" verticalDpi="360" r:id="rId1"/>
      <headerFooter alignWithMargins="0">
        <oddFooter>&amp;CSide&amp;Pav &amp;N</oddFooter>
      </headerFooter>
    </customSheetView>
    <customSheetView guid="{08C61D46-9CF9-4481-A643-9365D9486CAE}" fitToPage="1" topLeftCell="A34">
      <pageMargins left="0" right="0" top="0" bottom="0" header="0" footer="0"/>
      <pageSetup paperSize="9" scale="80" orientation="portrait" horizontalDpi="360" verticalDpi="360" r:id="rId2"/>
      <headerFooter alignWithMargins="0">
        <oddFooter>&amp;CSide&amp;Pav &amp;N</oddFooter>
      </headerFooter>
    </customSheetView>
    <customSheetView guid="{A412C749-CCCD-4E99-81E6-4A7E7835A4EF}" fitToPage="1">
      <pageMargins left="0" right="0" top="0" bottom="0" header="0" footer="0"/>
      <pageSetup paperSize="9" scale="80" orientation="portrait" horizontalDpi="360" verticalDpi="360" r:id="rId3"/>
      <headerFooter alignWithMargins="0">
        <oddFooter>&amp;CSide&amp;Pav &amp;N</oddFooter>
      </headerFooter>
    </customSheetView>
    <customSheetView guid="{D0057B4E-45BE-4270-9178-AA31D3D522AA}" fitToPage="1">
      <pageMargins left="0" right="0" top="0" bottom="0" header="0" footer="0"/>
      <pageSetup paperSize="9" scale="80" orientation="portrait" horizontalDpi="360" verticalDpi="360" r:id="rId4"/>
      <headerFooter alignWithMargins="0">
        <oddFooter>&amp;CSide&amp;Pav &amp;N</oddFooter>
      </headerFooter>
    </customSheetView>
  </customSheetViews>
  <mergeCells count="14">
    <mergeCell ref="A48:F48"/>
    <mergeCell ref="A38:F38"/>
    <mergeCell ref="C12:C13"/>
    <mergeCell ref="C14:C15"/>
    <mergeCell ref="C16:C17"/>
    <mergeCell ref="C18:C19"/>
    <mergeCell ref="C20:C21"/>
    <mergeCell ref="C22:C23"/>
    <mergeCell ref="D12:D13"/>
    <mergeCell ref="D14:D15"/>
    <mergeCell ref="D16:D17"/>
    <mergeCell ref="D18:D19"/>
    <mergeCell ref="D20:D21"/>
    <mergeCell ref="D22:D23"/>
  </mergeCells>
  <phoneticPr fontId="5" type="noConversion"/>
  <pageMargins left="1.1811023622047245" right="0.78740157480314965" top="0.78740157480314965" bottom="0.59055118110236227" header="0.51181102362204722" footer="0.51181102362204722"/>
  <pageSetup paperSize="9" scale="80" orientation="portrait" horizontalDpi="360" verticalDpi="360" r:id="rId5"/>
  <headerFooter alignWithMargins="0">
    <oddFooter>&amp;CSide&amp;Pav &amp;N</oddFooter>
  </headerFooter>
  <customProperties>
    <customPr name="OrphanNamesChecked" r:id="rId6"/>
  </customProperties>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showGridLines="0" workbookViewId="0"/>
  </sheetViews>
  <sheetFormatPr defaultColWidth="9.140625" defaultRowHeight="12.75" x14ac:dyDescent="0.2"/>
  <cols>
    <col min="1" max="1" width="23.5703125" style="95" customWidth="1"/>
    <col min="2" max="2" width="13.7109375" style="95" customWidth="1"/>
    <col min="3" max="3" width="11.42578125" style="95" customWidth="1"/>
    <col min="4" max="5" width="13.7109375" style="95" customWidth="1"/>
    <col min="6" max="6" width="13.7109375" style="95" bestFit="1" customWidth="1"/>
    <col min="7" max="16384" width="9.140625" style="95"/>
  </cols>
  <sheetData>
    <row r="1" spans="1:6" s="92" customFormat="1" ht="18" x14ac:dyDescent="0.25">
      <c r="A1" s="88"/>
      <c r="B1" s="89"/>
      <c r="C1" s="89"/>
      <c r="D1" s="90"/>
      <c r="E1" s="91"/>
      <c r="F1" s="34" t="s">
        <v>0</v>
      </c>
    </row>
    <row r="2" spans="1:6" ht="16.5" customHeight="1" x14ac:dyDescent="0.2">
      <c r="A2" s="93"/>
      <c r="B2" s="94"/>
      <c r="C2" s="94"/>
      <c r="D2" s="94"/>
      <c r="F2" s="35" t="s">
        <v>43</v>
      </c>
    </row>
    <row r="3" spans="1:6" ht="12.75" customHeight="1" x14ac:dyDescent="0.2">
      <c r="A3" s="30" t="s">
        <v>2</v>
      </c>
      <c r="B3" s="97"/>
      <c r="C3" s="28"/>
      <c r="D3" s="29"/>
      <c r="E3" s="98"/>
      <c r="F3" s="34" t="s">
        <v>3</v>
      </c>
    </row>
    <row r="4" spans="1:6" ht="12.75" customHeight="1" x14ac:dyDescent="0.2">
      <c r="A4" s="30"/>
      <c r="B4" s="28"/>
      <c r="C4" s="28"/>
      <c r="D4" s="29"/>
      <c r="E4" s="98"/>
      <c r="F4" s="36"/>
    </row>
    <row r="5" spans="1:6" x14ac:dyDescent="0.2">
      <c r="A5" s="30" t="s">
        <v>4</v>
      </c>
      <c r="B5" s="28" t="s">
        <v>10</v>
      </c>
      <c r="C5" s="28"/>
      <c r="D5" s="28"/>
      <c r="E5" s="98"/>
      <c r="F5" s="34" t="s">
        <v>6</v>
      </c>
    </row>
    <row r="6" spans="1:6" ht="12.75" customHeight="1" x14ac:dyDescent="0.2">
      <c r="A6" s="31" t="s">
        <v>7</v>
      </c>
      <c r="B6" s="32" t="s">
        <v>44</v>
      </c>
      <c r="C6" s="33"/>
      <c r="D6" s="33"/>
      <c r="E6" s="99"/>
      <c r="F6" s="37"/>
    </row>
    <row r="7" spans="1:6" x14ac:dyDescent="0.2">
      <c r="A7" s="98"/>
      <c r="B7" s="98"/>
      <c r="C7" s="98"/>
      <c r="D7" s="98"/>
      <c r="E7" s="98"/>
    </row>
    <row r="8" spans="1:6" x14ac:dyDescent="0.2">
      <c r="A8" s="98"/>
      <c r="B8" s="98"/>
      <c r="C8" s="98"/>
      <c r="D8" s="98"/>
      <c r="E8" s="98"/>
    </row>
    <row r="9" spans="1:6" ht="23.25" x14ac:dyDescent="0.2">
      <c r="A9" s="75" t="s">
        <v>45</v>
      </c>
      <c r="B9" s="100" t="s">
        <v>46</v>
      </c>
      <c r="C9" s="101" t="s">
        <v>47</v>
      </c>
      <c r="D9" s="73" t="s">
        <v>48</v>
      </c>
      <c r="E9" s="98"/>
    </row>
    <row r="10" spans="1:6" x14ac:dyDescent="0.2">
      <c r="A10" s="102" t="s">
        <v>49</v>
      </c>
      <c r="B10" s="78"/>
      <c r="C10" s="103"/>
      <c r="D10" s="78"/>
      <c r="E10" s="98"/>
    </row>
    <row r="11" spans="1:6" x14ac:dyDescent="0.2">
      <c r="A11" s="102" t="s">
        <v>50</v>
      </c>
      <c r="B11" s="78"/>
      <c r="C11" s="103"/>
      <c r="D11" s="78"/>
      <c r="E11" s="98"/>
    </row>
    <row r="12" spans="1:6" x14ac:dyDescent="0.2">
      <c r="A12" s="102" t="s">
        <v>51</v>
      </c>
      <c r="B12" s="78"/>
      <c r="C12" s="103"/>
      <c r="D12" s="78"/>
      <c r="E12" s="98"/>
    </row>
    <row r="13" spans="1:6" x14ac:dyDescent="0.2">
      <c r="A13" s="102" t="s">
        <v>52</v>
      </c>
      <c r="B13" s="78"/>
      <c r="C13" s="103"/>
      <c r="D13" s="78"/>
      <c r="E13" s="98"/>
    </row>
    <row r="14" spans="1:6" x14ac:dyDescent="0.2">
      <c r="A14" s="102" t="s">
        <v>53</v>
      </c>
      <c r="B14" s="78"/>
      <c r="C14" s="103"/>
      <c r="D14" s="78"/>
      <c r="E14" s="98"/>
    </row>
    <row r="15" spans="1:6" x14ac:dyDescent="0.2">
      <c r="A15" s="80"/>
      <c r="B15" s="78"/>
      <c r="C15" s="103"/>
      <c r="D15" s="78"/>
      <c r="E15" s="98"/>
    </row>
    <row r="16" spans="1:6" x14ac:dyDescent="0.2">
      <c r="A16" s="80"/>
      <c r="B16" s="78"/>
      <c r="C16" s="103"/>
      <c r="D16" s="78"/>
      <c r="E16" s="98"/>
    </row>
    <row r="17" spans="1:5" x14ac:dyDescent="0.2">
      <c r="A17" s="80"/>
      <c r="B17" s="78"/>
      <c r="C17" s="103"/>
      <c r="D17" s="78"/>
      <c r="E17" s="98"/>
    </row>
    <row r="18" spans="1:5" x14ac:dyDescent="0.2">
      <c r="A18" s="80"/>
      <c r="B18" s="78"/>
      <c r="C18" s="103"/>
      <c r="D18" s="78"/>
      <c r="E18" s="98"/>
    </row>
    <row r="19" spans="1:5" x14ac:dyDescent="0.2">
      <c r="A19" s="104" t="s">
        <v>54</v>
      </c>
      <c r="B19" s="105">
        <f>SUM(B10:B18)</f>
        <v>0</v>
      </c>
      <c r="C19" s="106" t="s">
        <v>54</v>
      </c>
      <c r="D19" s="105">
        <f>SUM(D10:D18)</f>
        <v>0</v>
      </c>
      <c r="E19" s="98"/>
    </row>
    <row r="20" spans="1:5" x14ac:dyDescent="0.2">
      <c r="A20" s="98"/>
      <c r="B20" s="98"/>
      <c r="C20" s="98"/>
      <c r="D20" s="98"/>
      <c r="E20" s="98"/>
    </row>
  </sheetData>
  <customSheetViews>
    <customSheetView guid="{1E3434C9-72A4-4649-881B-1CB831F1940F}" fitToPage="1">
      <pageMargins left="0" right="0" top="0" bottom="0" header="0" footer="0"/>
      <pageSetup paperSize="9" scale="89" orientation="portrait" r:id="rId1"/>
      <headerFooter alignWithMargins="0">
        <oddFooter>&amp;CSide&amp;Pav &amp;N</oddFooter>
      </headerFooter>
    </customSheetView>
    <customSheetView guid="{08C61D46-9CF9-4481-A643-9365D9486CAE}" fitToPage="1">
      <pageMargins left="0" right="0" top="0" bottom="0" header="0" footer="0"/>
      <pageSetup paperSize="9" scale="89" orientation="portrait" r:id="rId2"/>
      <headerFooter alignWithMargins="0">
        <oddFooter>&amp;CSide&amp;Pav &amp;N</oddFooter>
      </headerFooter>
    </customSheetView>
    <customSheetView guid="{A412C749-CCCD-4E99-81E6-4A7E7835A4EF}" fitToPage="1">
      <pageMargins left="0" right="0" top="0" bottom="0" header="0" footer="0"/>
      <pageSetup paperSize="9" scale="89" orientation="portrait" r:id="rId3"/>
      <headerFooter alignWithMargins="0">
        <oddFooter>&amp;CSide&amp;Pav &amp;N</oddFooter>
      </headerFooter>
    </customSheetView>
    <customSheetView guid="{D0057B4E-45BE-4270-9178-AA31D3D522AA}" fitToPage="1">
      <pageMargins left="0" right="0" top="0" bottom="0" header="0" footer="0"/>
      <pageSetup paperSize="9" scale="89" orientation="portrait" r:id="rId4"/>
      <headerFooter alignWithMargins="0">
        <oddFooter>&amp;CSide&amp;Pav &amp;N</oddFooter>
      </headerFooter>
    </customSheetView>
  </customSheetViews>
  <phoneticPr fontId="5" type="noConversion"/>
  <pageMargins left="1.1811023622047245" right="0.78740157480314965" top="0.78740157480314965" bottom="0.59055118110236227" header="0.51181102362204722" footer="0.51181102362204722"/>
  <pageSetup paperSize="9" scale="89" orientation="portrait" r:id="rId5"/>
  <headerFooter alignWithMargins="0">
    <oddFooter>&amp;CSide&amp;Pav &amp;N</oddFooter>
  </headerFooter>
  <customProperties>
    <customPr name="OrphanNamesChecked" r:id="rId6"/>
  </customProperties>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102"/>
  <sheetViews>
    <sheetView showGridLines="0" zoomScale="110" zoomScaleNormal="110" workbookViewId="0">
      <selection activeCell="A2" sqref="A2"/>
    </sheetView>
  </sheetViews>
  <sheetFormatPr defaultColWidth="9.140625" defaultRowHeight="12.75" x14ac:dyDescent="0.2"/>
  <cols>
    <col min="1" max="1" width="15" style="94" customWidth="1"/>
    <col min="2" max="2" width="3.140625" style="94" customWidth="1"/>
    <col min="3" max="3" width="15.140625" style="94" customWidth="1"/>
    <col min="4" max="4" width="19.28515625" style="94" customWidth="1"/>
    <col min="5" max="7" width="17.7109375" style="94" customWidth="1"/>
    <col min="8" max="8" width="21.5703125" style="94" customWidth="1"/>
    <col min="9" max="9" width="17.7109375" style="94" customWidth="1"/>
    <col min="10" max="10" width="13.5703125" style="94" customWidth="1"/>
    <col min="11" max="16384" width="9.140625" style="94"/>
  </cols>
  <sheetData>
    <row r="1" spans="1:9" s="92" customFormat="1" ht="18" x14ac:dyDescent="0.25">
      <c r="A1" s="88"/>
      <c r="B1" s="107"/>
      <c r="C1" s="89"/>
      <c r="D1" s="89"/>
      <c r="E1" s="89"/>
      <c r="F1" s="90"/>
      <c r="G1" s="90"/>
      <c r="H1" s="90"/>
      <c r="I1" s="34" t="s">
        <v>0</v>
      </c>
    </row>
    <row r="2" spans="1:9" s="95" customFormat="1" ht="18" x14ac:dyDescent="0.25">
      <c r="A2" s="96"/>
      <c r="B2" s="108"/>
      <c r="C2" s="94"/>
      <c r="D2" s="94"/>
      <c r="E2" s="94"/>
      <c r="F2" s="94"/>
      <c r="G2" s="94"/>
      <c r="H2" s="94"/>
      <c r="I2" s="35" t="s">
        <v>55</v>
      </c>
    </row>
    <row r="3" spans="1:9" s="95" customFormat="1" x14ac:dyDescent="0.2">
      <c r="A3" s="30" t="s">
        <v>2</v>
      </c>
      <c r="B3" s="28"/>
      <c r="C3" s="97"/>
      <c r="D3" s="28"/>
      <c r="E3" s="28"/>
      <c r="F3" s="29"/>
      <c r="G3" s="29"/>
      <c r="H3" s="29"/>
      <c r="I3" s="34" t="s">
        <v>3</v>
      </c>
    </row>
    <row r="4" spans="1:9" s="95" customFormat="1" x14ac:dyDescent="0.2">
      <c r="A4" s="30"/>
      <c r="B4" s="28"/>
      <c r="C4" s="28"/>
      <c r="D4" s="28"/>
      <c r="E4" s="28"/>
      <c r="F4" s="29"/>
      <c r="G4" s="29"/>
      <c r="H4" s="29"/>
      <c r="I4" s="36"/>
    </row>
    <row r="5" spans="1:9" s="95" customFormat="1" x14ac:dyDescent="0.2">
      <c r="A5" s="30" t="s">
        <v>4</v>
      </c>
      <c r="B5" s="28"/>
      <c r="C5" s="28" t="s">
        <v>10</v>
      </c>
      <c r="D5" s="28"/>
      <c r="E5" s="28"/>
      <c r="F5" s="28"/>
      <c r="G5" s="28"/>
      <c r="H5" s="28"/>
      <c r="I5" s="34" t="s">
        <v>6</v>
      </c>
    </row>
    <row r="6" spans="1:9" s="95" customFormat="1" x14ac:dyDescent="0.2">
      <c r="A6" s="31" t="s">
        <v>7</v>
      </c>
      <c r="B6" s="33"/>
      <c r="C6" s="32" t="s">
        <v>56</v>
      </c>
      <c r="D6" s="32"/>
      <c r="E6" s="33"/>
      <c r="F6" s="33"/>
      <c r="G6" s="33"/>
      <c r="H6" s="33"/>
      <c r="I6" s="37"/>
    </row>
    <row r="7" spans="1:9" x14ac:dyDescent="0.2">
      <c r="A7" s="28"/>
      <c r="B7" s="28"/>
      <c r="C7" s="28"/>
      <c r="D7" s="28"/>
      <c r="E7" s="28"/>
      <c r="F7" s="28"/>
      <c r="G7" s="28"/>
      <c r="H7" s="28"/>
      <c r="I7" s="28"/>
    </row>
    <row r="8" spans="1:9" ht="90.75" x14ac:dyDescent="0.2">
      <c r="A8" s="440" t="s">
        <v>57</v>
      </c>
      <c r="B8" s="488" t="s">
        <v>58</v>
      </c>
      <c r="C8" s="489"/>
      <c r="D8" s="489"/>
      <c r="E8" s="440" t="s">
        <v>59</v>
      </c>
      <c r="F8" s="440" t="s">
        <v>60</v>
      </c>
      <c r="G8" s="440" t="s">
        <v>61</v>
      </c>
      <c r="H8" s="440" t="s">
        <v>62</v>
      </c>
      <c r="I8" s="440" t="s">
        <v>63</v>
      </c>
    </row>
    <row r="9" spans="1:9" x14ac:dyDescent="0.2">
      <c r="A9" s="441"/>
      <c r="B9" s="485"/>
      <c r="C9" s="486"/>
      <c r="D9" s="486"/>
      <c r="E9" s="445"/>
      <c r="F9" s="446"/>
      <c r="G9" s="447"/>
      <c r="H9" s="443">
        <f t="shared" ref="H9:H19" si="0">E9+F9-G9</f>
        <v>0</v>
      </c>
      <c r="I9" s="444">
        <f t="shared" ref="I9:I19" si="1">H9</f>
        <v>0</v>
      </c>
    </row>
    <row r="10" spans="1:9" x14ac:dyDescent="0.2">
      <c r="A10" s="441"/>
      <c r="B10" s="485"/>
      <c r="C10" s="486"/>
      <c r="D10" s="486"/>
      <c r="E10" s="445"/>
      <c r="F10" s="446"/>
      <c r="G10" s="447"/>
      <c r="H10" s="443">
        <f t="shared" si="0"/>
        <v>0</v>
      </c>
      <c r="I10" s="444">
        <f t="shared" si="1"/>
        <v>0</v>
      </c>
    </row>
    <row r="11" spans="1:9" x14ac:dyDescent="0.2">
      <c r="A11" s="441"/>
      <c r="B11" s="485"/>
      <c r="C11" s="486"/>
      <c r="D11" s="486"/>
      <c r="E11" s="445"/>
      <c r="F11" s="446"/>
      <c r="G11" s="447"/>
      <c r="H11" s="443">
        <f t="shared" si="0"/>
        <v>0</v>
      </c>
      <c r="I11" s="444">
        <f t="shared" si="1"/>
        <v>0</v>
      </c>
    </row>
    <row r="12" spans="1:9" x14ac:dyDescent="0.2">
      <c r="A12" s="441"/>
      <c r="B12" s="485"/>
      <c r="C12" s="486"/>
      <c r="D12" s="486"/>
      <c r="E12" s="445"/>
      <c r="F12" s="446"/>
      <c r="G12" s="447"/>
      <c r="H12" s="443">
        <f t="shared" si="0"/>
        <v>0</v>
      </c>
      <c r="I12" s="444">
        <f t="shared" si="1"/>
        <v>0</v>
      </c>
    </row>
    <row r="13" spans="1:9" x14ac:dyDescent="0.2">
      <c r="A13" s="442"/>
      <c r="B13" s="485"/>
      <c r="C13" s="486"/>
      <c r="D13" s="486"/>
      <c r="E13" s="448"/>
      <c r="F13" s="449"/>
      <c r="G13" s="443"/>
      <c r="H13" s="443">
        <f t="shared" si="0"/>
        <v>0</v>
      </c>
      <c r="I13" s="444">
        <f t="shared" si="1"/>
        <v>0</v>
      </c>
    </row>
    <row r="14" spans="1:9" x14ac:dyDescent="0.2">
      <c r="A14" s="442"/>
      <c r="B14" s="485"/>
      <c r="C14" s="486"/>
      <c r="D14" s="486"/>
      <c r="E14" s="448"/>
      <c r="F14" s="449"/>
      <c r="G14" s="443"/>
      <c r="H14" s="443">
        <f t="shared" si="0"/>
        <v>0</v>
      </c>
      <c r="I14" s="444">
        <f t="shared" si="1"/>
        <v>0</v>
      </c>
    </row>
    <row r="15" spans="1:9" x14ac:dyDescent="0.2">
      <c r="A15" s="442"/>
      <c r="B15" s="485"/>
      <c r="C15" s="486"/>
      <c r="D15" s="486"/>
      <c r="E15" s="448"/>
      <c r="F15" s="449"/>
      <c r="G15" s="443"/>
      <c r="H15" s="443">
        <f t="shared" si="0"/>
        <v>0</v>
      </c>
      <c r="I15" s="444">
        <f t="shared" si="1"/>
        <v>0</v>
      </c>
    </row>
    <row r="16" spans="1:9" x14ac:dyDescent="0.2">
      <c r="A16" s="442"/>
      <c r="B16" s="485"/>
      <c r="C16" s="486"/>
      <c r="D16" s="486"/>
      <c r="E16" s="448"/>
      <c r="F16" s="449"/>
      <c r="G16" s="443"/>
      <c r="H16" s="443">
        <f t="shared" si="0"/>
        <v>0</v>
      </c>
      <c r="I16" s="444">
        <f t="shared" si="1"/>
        <v>0</v>
      </c>
    </row>
    <row r="17" spans="1:9" x14ac:dyDescent="0.2">
      <c r="A17" s="442"/>
      <c r="B17" s="485"/>
      <c r="C17" s="486"/>
      <c r="D17" s="486"/>
      <c r="E17" s="448"/>
      <c r="F17" s="449"/>
      <c r="G17" s="443"/>
      <c r="H17" s="443">
        <f t="shared" si="0"/>
        <v>0</v>
      </c>
      <c r="I17" s="444">
        <f t="shared" si="1"/>
        <v>0</v>
      </c>
    </row>
    <row r="18" spans="1:9" x14ac:dyDescent="0.2">
      <c r="A18" s="442"/>
      <c r="B18" s="485"/>
      <c r="C18" s="486"/>
      <c r="D18" s="486"/>
      <c r="E18" s="448"/>
      <c r="F18" s="449"/>
      <c r="G18" s="443"/>
      <c r="H18" s="443">
        <f t="shared" si="0"/>
        <v>0</v>
      </c>
      <c r="I18" s="444">
        <f t="shared" si="1"/>
        <v>0</v>
      </c>
    </row>
    <row r="19" spans="1:9" x14ac:dyDescent="0.2">
      <c r="A19" s="450"/>
      <c r="B19" s="490"/>
      <c r="C19" s="491"/>
      <c r="D19" s="491"/>
      <c r="E19" s="451"/>
      <c r="F19" s="452"/>
      <c r="G19" s="453"/>
      <c r="H19" s="453">
        <f t="shared" si="0"/>
        <v>0</v>
      </c>
      <c r="I19" s="454">
        <f t="shared" si="1"/>
        <v>0</v>
      </c>
    </row>
    <row r="20" spans="1:9" x14ac:dyDescent="0.2">
      <c r="A20" s="120" t="s">
        <v>64</v>
      </c>
      <c r="B20" s="142"/>
      <c r="C20" s="142"/>
      <c r="D20" s="142"/>
      <c r="E20" s="118">
        <f>SUM(E9:E19)</f>
        <v>0</v>
      </c>
      <c r="F20" s="118">
        <f>SUM(F9:F19)</f>
        <v>0</v>
      </c>
      <c r="G20" s="118">
        <f>SUM(G9:G19)</f>
        <v>0</v>
      </c>
      <c r="H20" s="118">
        <f>SUM(H9:H19)</f>
        <v>0</v>
      </c>
      <c r="I20" s="208">
        <f>SUM(I9:I19)</f>
        <v>0</v>
      </c>
    </row>
    <row r="21" spans="1:9" x14ac:dyDescent="0.2">
      <c r="A21" s="116"/>
      <c r="B21" s="487"/>
      <c r="C21" s="487"/>
      <c r="D21" s="119"/>
      <c r="E21" s="117"/>
      <c r="F21" s="115"/>
      <c r="G21" s="115"/>
      <c r="H21" s="112"/>
      <c r="I21" s="169"/>
    </row>
    <row r="22" spans="1:9" x14ac:dyDescent="0.2">
      <c r="A22" s="120"/>
      <c r="B22" s="480" t="s">
        <v>65</v>
      </c>
      <c r="C22" s="484"/>
      <c r="D22" s="484"/>
      <c r="E22" s="121"/>
      <c r="F22" s="122"/>
      <c r="G22" s="122"/>
      <c r="H22" s="123"/>
      <c r="I22" s="209"/>
    </row>
    <row r="23" spans="1:9" x14ac:dyDescent="0.2">
      <c r="A23" s="116"/>
      <c r="B23" s="480" t="s">
        <v>66</v>
      </c>
      <c r="C23" s="484"/>
      <c r="D23" s="484"/>
      <c r="E23" s="124"/>
      <c r="F23" s="125"/>
      <c r="G23" s="125"/>
      <c r="H23" s="126"/>
      <c r="I23" s="210"/>
    </row>
    <row r="24" spans="1:9" x14ac:dyDescent="0.2">
      <c r="A24" s="116"/>
      <c r="B24" s="480" t="s">
        <v>67</v>
      </c>
      <c r="C24" s="484"/>
      <c r="D24" s="484"/>
      <c r="E24" s="124"/>
      <c r="F24" s="125"/>
      <c r="G24" s="125"/>
      <c r="H24" s="126"/>
      <c r="I24" s="210"/>
    </row>
    <row r="25" spans="1:9" x14ac:dyDescent="0.2">
      <c r="A25" s="116"/>
      <c r="B25" s="127" t="s">
        <v>68</v>
      </c>
      <c r="C25" s="480" t="s">
        <v>69</v>
      </c>
      <c r="D25" s="481"/>
      <c r="E25" s="128"/>
      <c r="F25" s="125"/>
      <c r="G25" s="125"/>
      <c r="H25" s="126"/>
      <c r="I25" s="132"/>
    </row>
    <row r="26" spans="1:9" x14ac:dyDescent="0.2">
      <c r="A26" s="129"/>
      <c r="B26" s="127" t="s">
        <v>68</v>
      </c>
      <c r="C26" s="482" t="s">
        <v>70</v>
      </c>
      <c r="D26" s="483"/>
      <c r="E26" s="130"/>
      <c r="F26" s="131"/>
      <c r="G26" s="131"/>
      <c r="H26" s="132"/>
      <c r="I26" s="188"/>
    </row>
    <row r="27" spans="1:9" x14ac:dyDescent="0.2">
      <c r="A27" s="133"/>
      <c r="B27" s="134"/>
      <c r="C27" s="134" t="s">
        <v>54</v>
      </c>
      <c r="D27" s="134"/>
      <c r="E27" s="134"/>
      <c r="F27" s="135"/>
      <c r="G27" s="135"/>
      <c r="H27" s="136">
        <f>H20+H26</f>
        <v>0</v>
      </c>
      <c r="I27" s="150">
        <f>I20+I25</f>
        <v>0</v>
      </c>
    </row>
    <row r="28" spans="1:9" x14ac:dyDescent="0.2">
      <c r="A28" s="120"/>
      <c r="B28" s="117"/>
      <c r="C28" s="117"/>
      <c r="D28" s="117"/>
      <c r="E28" s="117"/>
      <c r="F28" s="115"/>
      <c r="G28" s="115"/>
      <c r="H28" s="137"/>
      <c r="I28" s="169"/>
    </row>
    <row r="29" spans="1:9" x14ac:dyDescent="0.2">
      <c r="A29" s="138"/>
      <c r="B29" s="119"/>
      <c r="C29" s="119"/>
      <c r="D29" s="119"/>
      <c r="E29" s="119"/>
      <c r="F29" s="139"/>
      <c r="G29" s="139"/>
      <c r="H29" s="139"/>
      <c r="I29" s="176"/>
    </row>
    <row r="30" spans="1:9" x14ac:dyDescent="0.2">
      <c r="A30" s="140" t="s">
        <v>71</v>
      </c>
      <c r="B30" s="141"/>
      <c r="C30" s="141"/>
      <c r="D30" s="141"/>
      <c r="E30" s="141"/>
      <c r="F30" s="122"/>
      <c r="G30" s="122"/>
      <c r="H30" s="135"/>
      <c r="I30" s="209"/>
    </row>
    <row r="31" spans="1:9" x14ac:dyDescent="0.2">
      <c r="A31" s="120" t="s">
        <v>64</v>
      </c>
      <c r="B31" s="142"/>
      <c r="C31" s="142"/>
      <c r="D31" s="142"/>
      <c r="E31" s="142"/>
      <c r="F31" s="137"/>
      <c r="G31" s="137"/>
      <c r="H31" s="118">
        <f>H27</f>
        <v>0</v>
      </c>
      <c r="I31" s="208">
        <f>I27</f>
        <v>0</v>
      </c>
    </row>
    <row r="32" spans="1:9" x14ac:dyDescent="0.2">
      <c r="A32" s="116" t="s">
        <v>72</v>
      </c>
      <c r="B32" s="117"/>
      <c r="C32" s="117"/>
      <c r="D32" s="117"/>
      <c r="E32" s="117"/>
      <c r="F32" s="115"/>
      <c r="G32" s="115"/>
      <c r="H32" s="112"/>
      <c r="I32" s="112"/>
    </row>
    <row r="33" spans="1:10" x14ac:dyDescent="0.2">
      <c r="A33" s="143"/>
      <c r="B33" s="113"/>
      <c r="C33" s="144"/>
      <c r="D33" s="144"/>
      <c r="E33" s="144"/>
      <c r="F33" s="114"/>
      <c r="G33" s="115"/>
      <c r="H33" s="145"/>
      <c r="I33" s="169"/>
    </row>
    <row r="34" spans="1:10" x14ac:dyDescent="0.2">
      <c r="A34" s="146" t="s">
        <v>40</v>
      </c>
      <c r="B34" s="147"/>
      <c r="C34" s="148"/>
      <c r="D34" s="148"/>
      <c r="E34" s="148"/>
      <c r="F34" s="149"/>
      <c r="G34" s="150"/>
      <c r="H34" s="118">
        <f>H31-H32</f>
        <v>0</v>
      </c>
      <c r="I34" s="208">
        <f>I31-I32</f>
        <v>0</v>
      </c>
    </row>
    <row r="35" spans="1:10" x14ac:dyDescent="0.2">
      <c r="A35" s="116"/>
      <c r="B35" s="117"/>
      <c r="C35" s="117"/>
      <c r="D35" s="117"/>
      <c r="E35" s="117"/>
      <c r="F35" s="115"/>
      <c r="G35" s="115"/>
      <c r="H35" s="115"/>
      <c r="I35" s="115"/>
    </row>
    <row r="36" spans="1:10" x14ac:dyDescent="0.2">
      <c r="A36" s="151" t="s">
        <v>42</v>
      </c>
      <c r="B36" s="152"/>
      <c r="C36" s="142"/>
      <c r="D36" s="142"/>
      <c r="E36" s="142"/>
      <c r="F36" s="153"/>
      <c r="G36" s="153"/>
      <c r="H36" s="153"/>
      <c r="I36" s="211"/>
    </row>
    <row r="37" spans="1:10" x14ac:dyDescent="0.2">
      <c r="A37" s="30"/>
      <c r="B37" s="28"/>
      <c r="C37" s="117"/>
      <c r="D37" s="117"/>
      <c r="E37" s="117"/>
      <c r="F37" s="154"/>
      <c r="G37" s="154"/>
      <c r="H37" s="154"/>
      <c r="I37" s="212"/>
    </row>
    <row r="38" spans="1:10" x14ac:dyDescent="0.2">
      <c r="A38" s="30"/>
      <c r="B38" s="28"/>
      <c r="C38" s="117"/>
      <c r="D38" s="117"/>
      <c r="E38" s="117"/>
      <c r="F38" s="154"/>
      <c r="G38" s="154"/>
      <c r="H38" s="154"/>
      <c r="I38" s="212"/>
    </row>
    <row r="39" spans="1:10" x14ac:dyDescent="0.2">
      <c r="A39" s="30"/>
      <c r="B39" s="28"/>
      <c r="C39" s="117"/>
      <c r="D39" s="117"/>
      <c r="E39" s="117"/>
      <c r="F39" s="154"/>
      <c r="G39" s="154"/>
      <c r="H39" s="154"/>
      <c r="I39" s="212"/>
    </row>
    <row r="40" spans="1:10" x14ac:dyDescent="0.2">
      <c r="A40" s="31"/>
      <c r="B40" s="33"/>
      <c r="C40" s="119"/>
      <c r="D40" s="119"/>
      <c r="E40" s="119"/>
      <c r="F40" s="155"/>
      <c r="G40" s="155"/>
      <c r="H40" s="155"/>
      <c r="I40" s="213"/>
    </row>
    <row r="41" spans="1:10" x14ac:dyDescent="0.2">
      <c r="A41" s="33"/>
      <c r="B41" s="33"/>
      <c r="C41" s="119"/>
      <c r="D41" s="119"/>
      <c r="E41" s="119"/>
      <c r="F41" s="155"/>
      <c r="G41" s="155"/>
      <c r="H41" s="155"/>
      <c r="I41" s="214"/>
    </row>
    <row r="42" spans="1:10" x14ac:dyDescent="0.2">
      <c r="A42" s="156" t="s">
        <v>73</v>
      </c>
      <c r="B42" s="157"/>
      <c r="C42" s="158"/>
      <c r="D42" s="158"/>
      <c r="E42" s="158"/>
      <c r="F42" s="159"/>
      <c r="G42" s="159"/>
      <c r="H42" s="159"/>
      <c r="I42" s="160"/>
      <c r="J42" s="117"/>
    </row>
    <row r="43" spans="1:10" x14ac:dyDescent="0.2">
      <c r="A43" s="161"/>
      <c r="B43" s="162"/>
      <c r="C43" s="117"/>
      <c r="D43" s="117"/>
      <c r="E43" s="117"/>
      <c r="F43" s="117"/>
      <c r="G43" s="117"/>
      <c r="H43" s="117"/>
      <c r="I43" s="163"/>
      <c r="J43" s="117"/>
    </row>
    <row r="44" spans="1:10" x14ac:dyDescent="0.2">
      <c r="A44" s="164"/>
      <c r="B44" s="165"/>
      <c r="C44" s="142"/>
      <c r="D44" s="166"/>
      <c r="E44" s="167" t="s">
        <v>74</v>
      </c>
      <c r="F44" s="168" t="s">
        <v>75</v>
      </c>
      <c r="G44" s="167" t="s">
        <v>74</v>
      </c>
      <c r="H44" s="456"/>
      <c r="I44" s="456"/>
      <c r="J44" s="117"/>
    </row>
    <row r="45" spans="1:10" x14ac:dyDescent="0.2">
      <c r="A45" s="161" t="s">
        <v>76</v>
      </c>
      <c r="B45" s="117"/>
      <c r="C45" s="117" t="s">
        <v>77</v>
      </c>
      <c r="D45" s="169"/>
      <c r="E45" s="170"/>
      <c r="F45" s="171">
        <v>0.14099999999999999</v>
      </c>
      <c r="G45" s="172">
        <f t="shared" ref="G45:G52" si="2">+E45*F45</f>
        <v>0</v>
      </c>
      <c r="H45" s="305"/>
      <c r="I45" s="115"/>
      <c r="J45" s="117"/>
    </row>
    <row r="46" spans="1:10" x14ac:dyDescent="0.2">
      <c r="A46" s="161" t="s">
        <v>78</v>
      </c>
      <c r="B46" s="117"/>
      <c r="C46" s="117" t="s">
        <v>77</v>
      </c>
      <c r="D46" s="169"/>
      <c r="E46" s="173"/>
      <c r="F46" s="174">
        <v>0.106</v>
      </c>
      <c r="G46" s="172">
        <f t="shared" si="2"/>
        <v>0</v>
      </c>
      <c r="H46" s="305"/>
      <c r="I46" s="115"/>
      <c r="J46" s="117"/>
    </row>
    <row r="47" spans="1:10" x14ac:dyDescent="0.2">
      <c r="A47" s="161" t="s">
        <v>78</v>
      </c>
      <c r="B47" s="117"/>
      <c r="C47" s="117" t="s">
        <v>79</v>
      </c>
      <c r="D47" s="169"/>
      <c r="E47" s="173"/>
      <c r="F47" s="174">
        <v>0.14099999999999999</v>
      </c>
      <c r="G47" s="172">
        <f t="shared" si="2"/>
        <v>0</v>
      </c>
      <c r="H47" s="305"/>
      <c r="I47" s="115"/>
      <c r="J47" s="117"/>
    </row>
    <row r="48" spans="1:10" x14ac:dyDescent="0.2">
      <c r="A48" s="161" t="s">
        <v>80</v>
      </c>
      <c r="B48" s="117"/>
      <c r="C48" s="117" t="s">
        <v>77</v>
      </c>
      <c r="D48" s="169"/>
      <c r="E48" s="173"/>
      <c r="F48" s="174">
        <v>0.106</v>
      </c>
      <c r="G48" s="172">
        <f t="shared" si="2"/>
        <v>0</v>
      </c>
      <c r="H48" s="305"/>
      <c r="I48" s="115"/>
      <c r="J48" s="117"/>
    </row>
    <row r="49" spans="1:10" x14ac:dyDescent="0.2">
      <c r="A49" s="161" t="s">
        <v>81</v>
      </c>
      <c r="B49" s="117"/>
      <c r="C49" s="117" t="s">
        <v>77</v>
      </c>
      <c r="D49" s="169"/>
      <c r="E49" s="173"/>
      <c r="F49" s="174">
        <v>6.4000000000000001E-2</v>
      </c>
      <c r="G49" s="172">
        <f t="shared" si="2"/>
        <v>0</v>
      </c>
      <c r="H49" s="305"/>
      <c r="I49" s="115"/>
      <c r="J49" s="117"/>
    </row>
    <row r="50" spans="1:10" x14ac:dyDescent="0.2">
      <c r="A50" s="161" t="s">
        <v>82</v>
      </c>
      <c r="B50" s="117"/>
      <c r="C50" s="117" t="s">
        <v>77</v>
      </c>
      <c r="D50" s="169"/>
      <c r="E50" s="173"/>
      <c r="F50" s="174">
        <v>5.0999999999999997E-2</v>
      </c>
      <c r="G50" s="172">
        <f t="shared" si="2"/>
        <v>0</v>
      </c>
      <c r="H50" s="305"/>
      <c r="I50" s="115"/>
      <c r="J50" s="117"/>
    </row>
    <row r="51" spans="1:10" x14ac:dyDescent="0.2">
      <c r="A51" s="161" t="s">
        <v>83</v>
      </c>
      <c r="B51" s="117"/>
      <c r="C51" s="117" t="s">
        <v>77</v>
      </c>
      <c r="D51" s="169"/>
      <c r="E51" s="173"/>
      <c r="F51" s="174">
        <v>7.9000000000000001E-2</v>
      </c>
      <c r="G51" s="172">
        <f t="shared" si="2"/>
        <v>0</v>
      </c>
      <c r="H51" s="305"/>
      <c r="I51" s="115"/>
      <c r="J51" s="117"/>
    </row>
    <row r="52" spans="1:10" x14ac:dyDescent="0.2">
      <c r="A52" s="161" t="s">
        <v>84</v>
      </c>
      <c r="B52" s="117"/>
      <c r="C52" s="117" t="s">
        <v>77</v>
      </c>
      <c r="D52" s="169"/>
      <c r="E52" s="173"/>
      <c r="F52" s="174">
        <v>0</v>
      </c>
      <c r="G52" s="172">
        <f t="shared" si="2"/>
        <v>0</v>
      </c>
      <c r="H52" s="305"/>
      <c r="I52" s="457"/>
      <c r="J52" s="117"/>
    </row>
    <row r="53" spans="1:10" x14ac:dyDescent="0.2">
      <c r="A53" s="175" t="s">
        <v>226</v>
      </c>
      <c r="B53" s="119"/>
      <c r="C53" s="119" t="s">
        <v>225</v>
      </c>
      <c r="D53" s="176"/>
      <c r="E53" s="177"/>
      <c r="F53" s="493">
        <v>0.05</v>
      </c>
      <c r="G53" s="494">
        <f>+E53*F53</f>
        <v>0</v>
      </c>
      <c r="H53" s="458"/>
      <c r="I53" s="457"/>
      <c r="J53" s="117"/>
    </row>
    <row r="54" spans="1:10" x14ac:dyDescent="0.2">
      <c r="A54" s="116"/>
      <c r="B54" s="117"/>
      <c r="C54" s="117"/>
      <c r="D54" s="117"/>
      <c r="E54" s="178"/>
      <c r="F54" s="179"/>
      <c r="G54" s="180">
        <f>SUM(G45:G52)</f>
        <v>0</v>
      </c>
      <c r="H54" s="306"/>
      <c r="I54" s="115"/>
      <c r="J54" s="214"/>
    </row>
    <row r="55" spans="1:10" x14ac:dyDescent="0.2">
      <c r="A55" s="161" t="s">
        <v>29</v>
      </c>
      <c r="B55" s="162"/>
      <c r="C55" s="117"/>
      <c r="D55" s="117"/>
      <c r="E55" s="181">
        <f>SUM(E45:E52)</f>
        <v>0</v>
      </c>
      <c r="F55" s="182" t="s">
        <v>85</v>
      </c>
      <c r="G55" s="183"/>
      <c r="H55" s="183"/>
      <c r="I55" s="184"/>
      <c r="J55" s="162"/>
    </row>
    <row r="56" spans="1:10" x14ac:dyDescent="0.2">
      <c r="A56" s="161"/>
      <c r="B56" s="162"/>
      <c r="C56" s="117"/>
      <c r="D56" s="117"/>
      <c r="E56" s="185"/>
      <c r="F56" s="182"/>
      <c r="G56" s="183"/>
      <c r="H56" s="183"/>
      <c r="I56" s="184"/>
      <c r="J56" s="162"/>
    </row>
    <row r="57" spans="1:10" x14ac:dyDescent="0.2">
      <c r="A57" s="161" t="s">
        <v>86</v>
      </c>
      <c r="B57" s="162"/>
      <c r="C57" s="117"/>
      <c r="D57" s="117"/>
      <c r="E57" s="185"/>
      <c r="F57" s="182"/>
      <c r="G57" s="183"/>
      <c r="H57" s="183"/>
      <c r="I57" s="184"/>
      <c r="J57" s="162"/>
    </row>
    <row r="58" spans="1:10" x14ac:dyDescent="0.2">
      <c r="A58" s="161"/>
      <c r="B58" s="162"/>
      <c r="C58" s="117"/>
      <c r="D58" s="117"/>
      <c r="E58" s="185"/>
      <c r="F58" s="182"/>
      <c r="G58" s="183"/>
      <c r="H58" s="183"/>
      <c r="I58" s="184"/>
      <c r="J58" s="162"/>
    </row>
    <row r="59" spans="1:10" x14ac:dyDescent="0.2">
      <c r="A59" s="146" t="s">
        <v>78</v>
      </c>
      <c r="B59" s="148"/>
      <c r="C59" s="186">
        <f>E46*(F45-F46)</f>
        <v>0</v>
      </c>
      <c r="D59" s="117"/>
      <c r="E59" s="185"/>
      <c r="F59" s="182"/>
      <c r="G59" s="183"/>
      <c r="H59" s="183"/>
      <c r="I59" s="184"/>
      <c r="J59" s="162"/>
    </row>
    <row r="60" spans="1:10" x14ac:dyDescent="0.2">
      <c r="A60" s="175" t="s">
        <v>54</v>
      </c>
      <c r="B60" s="187"/>
      <c r="C60" s="188">
        <f>SUM(C59:C59)</f>
        <v>0</v>
      </c>
      <c r="D60" s="117"/>
      <c r="E60" s="185"/>
      <c r="F60" s="182"/>
      <c r="G60" s="183"/>
      <c r="H60" s="183"/>
      <c r="I60" s="184"/>
      <c r="J60" s="162"/>
    </row>
    <row r="61" spans="1:10" x14ac:dyDescent="0.2">
      <c r="A61" s="161"/>
      <c r="B61" s="162"/>
      <c r="C61" s="117"/>
      <c r="D61" s="117"/>
      <c r="E61" s="185"/>
      <c r="F61" s="182"/>
      <c r="G61" s="183"/>
      <c r="H61" s="183"/>
      <c r="I61" s="184"/>
      <c r="J61" s="162"/>
    </row>
    <row r="62" spans="1:10" x14ac:dyDescent="0.2">
      <c r="A62" s="161" t="str">
        <f>IF(C60&gt;850000,"Benyttet fribeløp er høyere enn grensen på kr 850.000!","Fribeløpet er innenfor grensen på kr 850.000")</f>
        <v>Fribeløpet er innenfor grensen på kr 850.000</v>
      </c>
      <c r="B62" s="162"/>
      <c r="C62" s="117"/>
      <c r="D62" s="117"/>
      <c r="E62" s="185"/>
      <c r="F62" s="182"/>
      <c r="G62" s="183"/>
      <c r="H62" s="183"/>
      <c r="I62" s="184"/>
      <c r="J62" s="162"/>
    </row>
    <row r="63" spans="1:10" x14ac:dyDescent="0.2">
      <c r="A63" s="161"/>
      <c r="B63" s="162"/>
      <c r="C63" s="117"/>
      <c r="D63" s="117"/>
      <c r="E63" s="185"/>
      <c r="F63" s="182"/>
      <c r="G63" s="183"/>
      <c r="H63" s="183"/>
      <c r="I63" s="184"/>
      <c r="J63" s="162"/>
    </row>
    <row r="64" spans="1:10" x14ac:dyDescent="0.2">
      <c r="A64" s="116"/>
      <c r="B64" s="117"/>
      <c r="C64" s="117"/>
      <c r="D64" s="117"/>
      <c r="E64" s="154"/>
      <c r="F64" s="154"/>
      <c r="G64" s="154"/>
      <c r="H64" s="154"/>
      <c r="I64" s="163"/>
      <c r="J64" s="117"/>
    </row>
    <row r="65" spans="1:10" x14ac:dyDescent="0.2">
      <c r="A65" s="189" t="s">
        <v>87</v>
      </c>
      <c r="B65" s="148"/>
      <c r="C65" s="147"/>
      <c r="D65" s="167" t="s">
        <v>88</v>
      </c>
      <c r="E65" s="190" t="s">
        <v>74</v>
      </c>
      <c r="F65" s="154"/>
      <c r="G65" s="154"/>
      <c r="H65" s="154"/>
      <c r="I65" s="163"/>
      <c r="J65" s="117"/>
    </row>
    <row r="66" spans="1:10" x14ac:dyDescent="0.2">
      <c r="A66" s="191" t="s">
        <v>89</v>
      </c>
      <c r="B66" s="192"/>
      <c r="C66" s="117"/>
      <c r="D66" s="193"/>
      <c r="E66" s="194"/>
      <c r="F66" s="115"/>
      <c r="G66" s="154"/>
      <c r="H66" s="154"/>
      <c r="I66" s="163"/>
      <c r="J66" s="117"/>
    </row>
    <row r="67" spans="1:10" x14ac:dyDescent="0.2">
      <c r="A67" s="191" t="s">
        <v>90</v>
      </c>
      <c r="B67" s="192"/>
      <c r="C67" s="117"/>
      <c r="D67" s="193"/>
      <c r="E67" s="194"/>
      <c r="F67" s="115"/>
      <c r="G67" s="154"/>
      <c r="H67" s="154"/>
      <c r="I67" s="163"/>
      <c r="J67" s="117"/>
    </row>
    <row r="68" spans="1:10" x14ac:dyDescent="0.2">
      <c r="A68" s="191" t="s">
        <v>91</v>
      </c>
      <c r="B68" s="192"/>
      <c r="C68" s="117"/>
      <c r="D68" s="193"/>
      <c r="E68" s="194"/>
      <c r="F68" s="115"/>
      <c r="G68" s="154"/>
      <c r="H68" s="154"/>
      <c r="I68" s="163"/>
      <c r="J68" s="117"/>
    </row>
    <row r="69" spans="1:10" x14ac:dyDescent="0.2">
      <c r="A69" s="191" t="s">
        <v>92</v>
      </c>
      <c r="B69" s="192"/>
      <c r="C69" s="117"/>
      <c r="D69" s="193"/>
      <c r="E69" s="194"/>
      <c r="F69" s="115"/>
      <c r="G69" s="154"/>
      <c r="H69" s="154"/>
      <c r="I69" s="163"/>
      <c r="J69" s="117"/>
    </row>
    <row r="70" spans="1:10" x14ac:dyDescent="0.2">
      <c r="A70" s="195" t="s">
        <v>93</v>
      </c>
      <c r="B70" s="196"/>
      <c r="C70" s="119"/>
      <c r="D70" s="197"/>
      <c r="E70" s="194"/>
      <c r="F70" s="115"/>
      <c r="G70" s="154"/>
      <c r="H70" s="154"/>
      <c r="I70" s="163"/>
      <c r="J70" s="117"/>
    </row>
    <row r="71" spans="1:10" x14ac:dyDescent="0.2">
      <c r="A71" s="191"/>
      <c r="B71" s="192"/>
      <c r="C71" s="117"/>
      <c r="D71" s="117"/>
      <c r="E71" s="198">
        <f>SUM(E66:E70)</f>
        <v>0</v>
      </c>
      <c r="F71" s="118">
        <f>+E71</f>
        <v>0</v>
      </c>
      <c r="G71" s="154"/>
      <c r="H71" s="154"/>
      <c r="I71" s="163"/>
      <c r="J71" s="214"/>
    </row>
    <row r="72" spans="1:10" x14ac:dyDescent="0.2">
      <c r="A72" s="116" t="s">
        <v>94</v>
      </c>
      <c r="B72" s="117"/>
      <c r="C72" s="117"/>
      <c r="D72" s="117"/>
      <c r="E72" s="115"/>
      <c r="F72" s="118">
        <f>+G54-F71</f>
        <v>0</v>
      </c>
      <c r="G72" s="154"/>
      <c r="H72" s="154"/>
      <c r="I72" s="163"/>
      <c r="J72" s="214"/>
    </row>
    <row r="73" spans="1:10" x14ac:dyDescent="0.2">
      <c r="A73" s="116" t="s">
        <v>95</v>
      </c>
      <c r="B73" s="117"/>
      <c r="C73" s="117"/>
      <c r="D73" s="117"/>
      <c r="E73" s="115"/>
      <c r="F73" s="194"/>
      <c r="G73" s="199"/>
      <c r="H73" s="199"/>
      <c r="I73" s="163"/>
      <c r="J73" s="117"/>
    </row>
    <row r="74" spans="1:10" x14ac:dyDescent="0.2">
      <c r="A74" s="200" t="s">
        <v>40</v>
      </c>
      <c r="B74" s="201"/>
      <c r="C74" s="162"/>
      <c r="D74" s="162"/>
      <c r="E74" s="202"/>
      <c r="F74" s="203">
        <f>+F72-F73</f>
        <v>0</v>
      </c>
      <c r="G74" s="117"/>
      <c r="H74" s="117"/>
      <c r="I74" s="163"/>
      <c r="J74" s="215"/>
    </row>
    <row r="75" spans="1:10" x14ac:dyDescent="0.2">
      <c r="A75" s="161"/>
      <c r="B75" s="162"/>
      <c r="C75" s="117"/>
      <c r="D75" s="117"/>
      <c r="E75" s="117"/>
      <c r="F75" s="154"/>
      <c r="G75" s="154"/>
      <c r="H75" s="154"/>
      <c r="I75" s="163"/>
      <c r="J75" s="117"/>
    </row>
    <row r="76" spans="1:10" x14ac:dyDescent="0.2">
      <c r="A76" s="175"/>
      <c r="B76" s="187"/>
      <c r="C76" s="119"/>
      <c r="D76" s="119"/>
      <c r="E76" s="155"/>
      <c r="F76" s="119"/>
      <c r="G76" s="33"/>
      <c r="H76" s="33"/>
      <c r="I76" s="176"/>
      <c r="J76" s="117"/>
    </row>
    <row r="77" spans="1:10" x14ac:dyDescent="0.2">
      <c r="A77" s="31"/>
      <c r="B77" s="33"/>
      <c r="C77" s="33"/>
      <c r="D77" s="33"/>
      <c r="E77" s="204"/>
      <c r="F77" s="33"/>
      <c r="G77" s="205"/>
      <c r="H77" s="33"/>
      <c r="I77" s="206"/>
      <c r="J77" s="28"/>
    </row>
    <row r="78" spans="1:10" x14ac:dyDescent="0.2">
      <c r="A78" s="28"/>
      <c r="B78" s="28"/>
      <c r="C78" s="28"/>
      <c r="D78" s="28"/>
      <c r="E78" s="207"/>
      <c r="F78" s="28"/>
      <c r="G78" s="28"/>
      <c r="H78" s="28"/>
      <c r="I78" s="28"/>
      <c r="J78" s="28"/>
    </row>
    <row r="79" spans="1:10" x14ac:dyDescent="0.2">
      <c r="A79" s="28"/>
      <c r="B79" s="28"/>
      <c r="C79" s="28"/>
      <c r="D79" s="28"/>
      <c r="E79" s="207"/>
      <c r="F79" s="28"/>
      <c r="G79" s="28"/>
      <c r="H79" s="28"/>
      <c r="I79" s="28"/>
      <c r="J79" s="28"/>
    </row>
    <row r="80" spans="1:10" x14ac:dyDescent="0.2">
      <c r="A80" s="28"/>
      <c r="B80" s="28"/>
      <c r="C80" s="28"/>
      <c r="D80" s="28"/>
      <c r="E80" s="207"/>
      <c r="F80" s="28"/>
      <c r="G80" s="28"/>
      <c r="H80" s="28"/>
      <c r="I80" s="28"/>
    </row>
    <row r="81" spans="1:9" x14ac:dyDescent="0.2">
      <c r="A81" s="28" t="s">
        <v>96</v>
      </c>
      <c r="B81" s="28"/>
      <c r="C81" s="28"/>
      <c r="D81" s="28"/>
      <c r="E81" s="207"/>
      <c r="F81" s="28"/>
      <c r="G81" s="28"/>
      <c r="H81" s="28"/>
      <c r="I81" s="28"/>
    </row>
    <row r="82" spans="1:9" x14ac:dyDescent="0.2">
      <c r="A82" s="28" t="s">
        <v>97</v>
      </c>
      <c r="B82" s="28"/>
      <c r="C82" s="28"/>
      <c r="D82" s="28"/>
      <c r="E82" s="207"/>
      <c r="F82" s="28"/>
      <c r="G82" s="28"/>
      <c r="H82" s="28"/>
      <c r="I82" s="28"/>
    </row>
    <row r="83" spans="1:9" x14ac:dyDescent="0.2">
      <c r="A83" s="28" t="s">
        <v>224</v>
      </c>
      <c r="B83" s="28"/>
      <c r="C83" s="28"/>
      <c r="D83" s="28"/>
      <c r="E83" s="207"/>
      <c r="F83" s="28"/>
      <c r="G83" s="28"/>
      <c r="H83" s="28"/>
      <c r="I83" s="28"/>
    </row>
    <row r="84" spans="1:9" x14ac:dyDescent="0.2">
      <c r="A84" s="28"/>
      <c r="B84" s="28"/>
      <c r="C84" s="28"/>
      <c r="D84" s="28"/>
      <c r="E84" s="207"/>
      <c r="F84" s="28"/>
      <c r="G84" s="28"/>
      <c r="H84" s="28"/>
      <c r="I84" s="28"/>
    </row>
    <row r="85" spans="1:9" x14ac:dyDescent="0.2">
      <c r="A85" s="28" t="s">
        <v>98</v>
      </c>
      <c r="B85" s="28"/>
      <c r="C85" s="28"/>
      <c r="D85" s="28"/>
      <c r="E85" s="207"/>
      <c r="F85" s="28"/>
      <c r="G85" s="28"/>
      <c r="H85" s="28"/>
      <c r="I85" s="28"/>
    </row>
    <row r="86" spans="1:9" x14ac:dyDescent="0.2">
      <c r="A86" s="28" t="s">
        <v>99</v>
      </c>
      <c r="B86" s="28"/>
      <c r="C86" s="28"/>
      <c r="D86" s="28"/>
      <c r="E86" s="207"/>
      <c r="F86" s="28"/>
      <c r="G86" s="28"/>
      <c r="H86" s="28"/>
      <c r="I86" s="28"/>
    </row>
    <row r="87" spans="1:9" x14ac:dyDescent="0.2">
      <c r="A87" s="98" t="s">
        <v>100</v>
      </c>
      <c r="B87" s="28"/>
      <c r="C87" s="28"/>
      <c r="D87" s="28"/>
      <c r="E87" s="207"/>
      <c r="F87" s="28"/>
      <c r="G87" s="28"/>
      <c r="H87" s="28"/>
      <c r="I87" s="28"/>
    </row>
    <row r="88" spans="1:9" x14ac:dyDescent="0.2">
      <c r="A88" s="28"/>
      <c r="B88" s="28"/>
      <c r="C88" s="28"/>
      <c r="D88" s="28"/>
      <c r="E88" s="207"/>
      <c r="F88" s="28"/>
      <c r="G88" s="28"/>
      <c r="H88" s="28"/>
      <c r="I88" s="28"/>
    </row>
    <row r="89" spans="1:9" x14ac:dyDescent="0.2">
      <c r="A89" s="28" t="s">
        <v>101</v>
      </c>
      <c r="B89" s="28"/>
      <c r="C89" s="28"/>
      <c r="D89" s="28"/>
      <c r="E89" s="207"/>
      <c r="F89" s="28"/>
      <c r="G89" s="28"/>
      <c r="H89" s="28"/>
      <c r="I89" s="28"/>
    </row>
    <row r="90" spans="1:9" x14ac:dyDescent="0.2">
      <c r="A90" s="28"/>
      <c r="B90" s="28"/>
      <c r="C90" s="28"/>
      <c r="D90" s="28"/>
      <c r="E90" s="207"/>
      <c r="F90" s="28"/>
      <c r="G90" s="28"/>
      <c r="H90" s="28"/>
      <c r="I90" s="28"/>
    </row>
    <row r="91" spans="1:9" x14ac:dyDescent="0.2">
      <c r="A91" s="28"/>
      <c r="B91" s="28"/>
      <c r="C91" s="28"/>
      <c r="D91" s="28"/>
      <c r="E91" s="207"/>
      <c r="F91" s="28"/>
      <c r="G91" s="28"/>
      <c r="H91" s="28"/>
    </row>
    <row r="92" spans="1:9" x14ac:dyDescent="0.2">
      <c r="A92" s="28"/>
      <c r="B92" s="28"/>
      <c r="C92" s="28"/>
      <c r="D92" s="28"/>
      <c r="E92" s="207"/>
      <c r="F92" s="28"/>
      <c r="G92" s="28"/>
      <c r="H92" s="28"/>
    </row>
    <row r="93" spans="1:9" x14ac:dyDescent="0.2">
      <c r="A93" s="28"/>
      <c r="B93" s="28"/>
      <c r="C93" s="28"/>
      <c r="D93" s="28"/>
      <c r="E93" s="207"/>
      <c r="F93" s="28"/>
      <c r="G93" s="28"/>
      <c r="H93" s="28"/>
    </row>
    <row r="94" spans="1:9" x14ac:dyDescent="0.2">
      <c r="E94" s="111"/>
    </row>
    <row r="95" spans="1:9" x14ac:dyDescent="0.2">
      <c r="E95" s="111"/>
    </row>
    <row r="96" spans="1:9" x14ac:dyDescent="0.2">
      <c r="E96" s="111"/>
    </row>
    <row r="97" spans="5:5" x14ac:dyDescent="0.2">
      <c r="E97" s="111"/>
    </row>
    <row r="98" spans="5:5" x14ac:dyDescent="0.2">
      <c r="E98" s="111"/>
    </row>
    <row r="99" spans="5:5" x14ac:dyDescent="0.2">
      <c r="E99" s="111"/>
    </row>
    <row r="100" spans="5:5" x14ac:dyDescent="0.2">
      <c r="E100" s="111"/>
    </row>
    <row r="101" spans="5:5" x14ac:dyDescent="0.2">
      <c r="E101" s="111"/>
    </row>
    <row r="102" spans="5:5" x14ac:dyDescent="0.2">
      <c r="E102" s="111"/>
    </row>
  </sheetData>
  <customSheetViews>
    <customSheetView guid="{1E3434C9-72A4-4649-881B-1CB831F1940F}" scale="75" fitToPage="1">
      <pageMargins left="0" right="0" top="0" bottom="0" header="0" footer="0"/>
      <pageSetup paperSize="9" scale="68" fitToHeight="3" orientation="portrait" horizontalDpi="360" verticalDpi="360" r:id="rId1"/>
      <headerFooter alignWithMargins="0">
        <oddFooter>&amp;CSide&amp;P av &amp;N</oddFooter>
      </headerFooter>
    </customSheetView>
    <customSheetView guid="{08C61D46-9CF9-4481-A643-9365D9486CAE}" scale="75" fitToPage="1">
      <pageMargins left="0" right="0" top="0" bottom="0" header="0" footer="0"/>
      <pageSetup paperSize="9" scale="67" fitToHeight="3" orientation="portrait" horizontalDpi="360" verticalDpi="360" r:id="rId2"/>
      <headerFooter alignWithMargins="0">
        <oddFooter>&amp;CSide&amp;P av &amp;N</oddFooter>
      </headerFooter>
    </customSheetView>
    <customSheetView guid="{A412C749-CCCD-4E99-81E6-4A7E7835A4EF}" scale="75" fitToPage="1">
      <pageMargins left="0" right="0" top="0" bottom="0" header="0" footer="0"/>
      <pageSetup paperSize="9" scale="67" fitToHeight="3" orientation="portrait" horizontalDpi="360" verticalDpi="360" r:id="rId3"/>
      <headerFooter alignWithMargins="0">
        <oddFooter>&amp;CSide&amp;P av &amp;N</oddFooter>
      </headerFooter>
    </customSheetView>
    <customSheetView guid="{D0057B4E-45BE-4270-9178-AA31D3D522AA}" scale="75" fitToPage="1">
      <pageMargins left="0" right="0" top="0" bottom="0" header="0" footer="0"/>
      <pageSetup paperSize="9" scale="67" fitToHeight="3" orientation="portrait" horizontalDpi="360" verticalDpi="360" r:id="rId4"/>
      <headerFooter alignWithMargins="0">
        <oddFooter>&amp;CSide&amp;P av &amp;N</oddFooter>
      </headerFooter>
    </customSheetView>
  </customSheetViews>
  <mergeCells count="18">
    <mergeCell ref="B8:D8"/>
    <mergeCell ref="B9:D9"/>
    <mergeCell ref="B18:D18"/>
    <mergeCell ref="B19:D19"/>
    <mergeCell ref="B10:D10"/>
    <mergeCell ref="B11:D11"/>
    <mergeCell ref="B12:D12"/>
    <mergeCell ref="B13:D13"/>
    <mergeCell ref="B14:D14"/>
    <mergeCell ref="B15:D15"/>
    <mergeCell ref="C25:D25"/>
    <mergeCell ref="C26:D26"/>
    <mergeCell ref="B24:D24"/>
    <mergeCell ref="B22:D22"/>
    <mergeCell ref="B16:D16"/>
    <mergeCell ref="B17:D17"/>
    <mergeCell ref="B23:D23"/>
    <mergeCell ref="B21:C21"/>
  </mergeCells>
  <phoneticPr fontId="5" type="noConversion"/>
  <pageMargins left="0.56999999999999995" right="0.28999999999999998" top="0.78740157480314965" bottom="0.94" header="0.51181102362204722" footer="0.51181102362204722"/>
  <pageSetup paperSize="9" scale="68" fitToHeight="3" orientation="portrait" horizontalDpi="360" verticalDpi="360" r:id="rId5"/>
  <headerFooter alignWithMargins="0">
    <oddFooter>&amp;CSide&amp;P av &amp;N</oddFooter>
  </headerFooter>
  <customProperties>
    <customPr name="OrphanNamesChecked" r:id="rId6"/>
  </customProperties>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7"/>
  <sheetViews>
    <sheetView showGridLines="0" zoomScale="110" zoomScaleNormal="110" workbookViewId="0">
      <selection activeCell="A2" sqref="A2"/>
    </sheetView>
  </sheetViews>
  <sheetFormatPr defaultColWidth="9.140625" defaultRowHeight="12.75" x14ac:dyDescent="0.2"/>
  <cols>
    <col min="1" max="1" width="12.85546875" style="220" customWidth="1"/>
    <col min="2" max="2" width="38.140625" style="220" bestFit="1" customWidth="1"/>
    <col min="3" max="3" width="23" style="220" bestFit="1" customWidth="1"/>
    <col min="4" max="4" width="12.7109375" style="220" customWidth="1"/>
    <col min="5" max="5" width="7.7109375" style="220" bestFit="1" customWidth="1"/>
    <col min="6" max="6" width="10" style="220" customWidth="1"/>
    <col min="7" max="9" width="12.7109375" style="220" customWidth="1"/>
    <col min="10" max="16384" width="9.140625" style="220"/>
  </cols>
  <sheetData>
    <row r="1" spans="1:9" s="92" customFormat="1" ht="18" x14ac:dyDescent="0.25">
      <c r="A1" s="88"/>
      <c r="B1" s="89"/>
      <c r="C1" s="89"/>
      <c r="D1" s="89"/>
      <c r="E1" s="90"/>
      <c r="F1" s="90"/>
      <c r="G1" s="91"/>
      <c r="H1" s="34" t="s">
        <v>0</v>
      </c>
    </row>
    <row r="2" spans="1:9" s="95" customFormat="1" x14ac:dyDescent="0.2">
      <c r="A2" s="41"/>
      <c r="B2" s="28"/>
      <c r="C2" s="28"/>
      <c r="D2" s="28"/>
      <c r="E2" s="28"/>
      <c r="F2" s="28"/>
      <c r="G2" s="98"/>
      <c r="H2" s="35" t="s">
        <v>102</v>
      </c>
    </row>
    <row r="3" spans="1:9" s="95" customFormat="1" x14ac:dyDescent="0.2">
      <c r="A3" s="30" t="s">
        <v>2</v>
      </c>
      <c r="B3" s="28"/>
      <c r="C3" s="28"/>
      <c r="D3" s="28"/>
      <c r="E3" s="29"/>
      <c r="F3" s="29"/>
      <c r="G3" s="98"/>
      <c r="H3" s="34" t="s">
        <v>3</v>
      </c>
    </row>
    <row r="4" spans="1:9" s="95" customFormat="1" x14ac:dyDescent="0.2">
      <c r="A4" s="30"/>
      <c r="B4" s="28"/>
      <c r="C4" s="28"/>
      <c r="D4" s="28"/>
      <c r="E4" s="29"/>
      <c r="F4" s="29"/>
      <c r="G4" s="98"/>
      <c r="H4" s="216"/>
    </row>
    <row r="5" spans="1:9" s="95" customFormat="1" x14ac:dyDescent="0.2">
      <c r="A5" s="30" t="s">
        <v>4</v>
      </c>
      <c r="B5" s="28" t="s">
        <v>10</v>
      </c>
      <c r="C5" s="28"/>
      <c r="D5" s="28"/>
      <c r="E5" s="28"/>
      <c r="F5" s="28"/>
      <c r="G5" s="98"/>
      <c r="H5" s="34" t="s">
        <v>6</v>
      </c>
    </row>
    <row r="6" spans="1:9" s="95" customFormat="1" x14ac:dyDescent="0.2">
      <c r="A6" s="31" t="s">
        <v>7</v>
      </c>
      <c r="B6" s="32" t="s">
        <v>103</v>
      </c>
      <c r="C6" s="32"/>
      <c r="D6" s="33"/>
      <c r="E6" s="33"/>
      <c r="F6" s="33"/>
      <c r="G6" s="99"/>
      <c r="H6" s="217"/>
    </row>
    <row r="7" spans="1:9" s="95" customFormat="1" x14ac:dyDescent="0.2">
      <c r="A7" s="94"/>
      <c r="B7" s="218"/>
      <c r="C7" s="218"/>
      <c r="D7" s="94"/>
      <c r="E7" s="94"/>
      <c r="F7" s="94"/>
      <c r="H7" s="219"/>
    </row>
    <row r="8" spans="1:9" ht="80.25" customHeight="1" x14ac:dyDescent="0.2">
      <c r="A8" s="492" t="s">
        <v>104</v>
      </c>
      <c r="B8" s="492"/>
      <c r="C8" s="492"/>
      <c r="D8" s="492"/>
      <c r="E8" s="492"/>
      <c r="F8" s="492"/>
      <c r="G8" s="492"/>
      <c r="H8" s="492"/>
    </row>
    <row r="9" spans="1:9" ht="9.9499999999999993" customHeight="1" x14ac:dyDescent="0.2"/>
    <row r="10" spans="1:9" x14ac:dyDescent="0.2">
      <c r="A10" s="38" t="s">
        <v>105</v>
      </c>
      <c r="B10" s="222"/>
      <c r="C10" s="222"/>
      <c r="D10" s="222"/>
      <c r="E10" s="222"/>
      <c r="F10" s="222"/>
      <c r="G10" s="222"/>
      <c r="H10" s="223"/>
    </row>
    <row r="11" spans="1:9" x14ac:dyDescent="0.2">
      <c r="A11" s="41"/>
      <c r="B11" s="42"/>
      <c r="C11" s="42"/>
      <c r="D11" s="42"/>
      <c r="E11" s="42"/>
      <c r="F11" s="42"/>
      <c r="G11" s="42"/>
      <c r="H11" s="43"/>
    </row>
    <row r="12" spans="1:9" x14ac:dyDescent="0.2">
      <c r="A12" s="41" t="s">
        <v>106</v>
      </c>
      <c r="B12" s="42"/>
      <c r="C12" s="224"/>
      <c r="D12" s="42"/>
      <c r="E12" s="42"/>
      <c r="F12" s="42"/>
      <c r="G12" s="42"/>
      <c r="H12" s="225">
        <v>0</v>
      </c>
      <c r="I12" s="221"/>
    </row>
    <row r="13" spans="1:9" x14ac:dyDescent="0.2">
      <c r="A13" s="41"/>
      <c r="B13" s="42"/>
      <c r="C13" s="42"/>
      <c r="D13" s="42"/>
      <c r="E13" s="42"/>
      <c r="F13" s="42"/>
      <c r="G13" s="42"/>
      <c r="H13" s="226"/>
    </row>
    <row r="14" spans="1:9" x14ac:dyDescent="0.2">
      <c r="A14" s="41" t="s">
        <v>107</v>
      </c>
      <c r="B14" s="42"/>
      <c r="C14" s="42"/>
      <c r="D14" s="42"/>
      <c r="E14" s="42"/>
      <c r="F14" s="42"/>
      <c r="G14" s="42"/>
      <c r="H14" s="227">
        <f>+H12</f>
        <v>0</v>
      </c>
    </row>
    <row r="15" spans="1:9" x14ac:dyDescent="0.2">
      <c r="A15" s="228" t="s">
        <v>108</v>
      </c>
      <c r="B15" s="229"/>
      <c r="C15" s="229"/>
      <c r="D15" s="229"/>
      <c r="E15" s="229"/>
      <c r="F15" s="229"/>
      <c r="G15" s="229"/>
      <c r="H15" s="230">
        <v>0</v>
      </c>
    </row>
    <row r="16" spans="1:9" x14ac:dyDescent="0.2">
      <c r="A16" s="41"/>
      <c r="B16" s="42"/>
      <c r="C16" s="42"/>
      <c r="D16" s="42"/>
      <c r="E16" s="42"/>
      <c r="F16" s="42"/>
      <c r="G16" s="42"/>
      <c r="H16" s="70"/>
    </row>
    <row r="17" spans="1:9" x14ac:dyDescent="0.2">
      <c r="A17" s="41" t="s">
        <v>109</v>
      </c>
      <c r="B17" s="42"/>
      <c r="C17" s="231">
        <v>0.12</v>
      </c>
      <c r="D17" s="42" t="s">
        <v>110</v>
      </c>
      <c r="E17" s="42"/>
      <c r="F17" s="42"/>
      <c r="G17" s="42"/>
      <c r="H17" s="232">
        <f>+H14*C17</f>
        <v>0</v>
      </c>
      <c r="I17" s="262" t="s">
        <v>111</v>
      </c>
    </row>
    <row r="18" spans="1:9" x14ac:dyDescent="0.2">
      <c r="A18" s="41" t="s">
        <v>112</v>
      </c>
      <c r="B18" s="42"/>
      <c r="C18" s="231">
        <v>2.3E-2</v>
      </c>
      <c r="D18" s="42" t="s">
        <v>113</v>
      </c>
      <c r="E18" s="42"/>
      <c r="F18" s="42"/>
      <c r="G18" s="42"/>
      <c r="H18" s="232">
        <f>H15*C18</f>
        <v>0</v>
      </c>
      <c r="I18" s="221"/>
    </row>
    <row r="19" spans="1:9" x14ac:dyDescent="0.2">
      <c r="A19" s="41" t="s">
        <v>114</v>
      </c>
      <c r="B19" s="42"/>
      <c r="C19" s="231"/>
      <c r="D19" s="42"/>
      <c r="E19" s="42"/>
      <c r="F19" s="42"/>
      <c r="G19" s="42"/>
      <c r="H19" s="232">
        <v>0</v>
      </c>
      <c r="I19" s="221"/>
    </row>
    <row r="20" spans="1:9" x14ac:dyDescent="0.2">
      <c r="A20" s="228" t="s">
        <v>115</v>
      </c>
      <c r="B20" s="229"/>
      <c r="C20" s="233"/>
      <c r="D20" s="229"/>
      <c r="E20" s="229"/>
      <c r="F20" s="229"/>
      <c r="G20" s="229"/>
      <c r="H20" s="234">
        <f>SUM(H17:H19)</f>
        <v>0</v>
      </c>
      <c r="I20" s="221"/>
    </row>
    <row r="21" spans="1:9" x14ac:dyDescent="0.2">
      <c r="A21" s="41"/>
      <c r="B21" s="42"/>
      <c r="C21" s="42"/>
      <c r="D21" s="42"/>
      <c r="E21" s="42"/>
      <c r="F21" s="42" t="s">
        <v>116</v>
      </c>
      <c r="G21" s="42"/>
      <c r="H21" s="70"/>
    </row>
    <row r="22" spans="1:9" x14ac:dyDescent="0.2">
      <c r="A22" s="41" t="s">
        <v>117</v>
      </c>
      <c r="B22" s="42"/>
      <c r="C22" s="42"/>
      <c r="D22" s="42"/>
      <c r="E22" s="42"/>
      <c r="F22" s="235"/>
      <c r="G22" s="42"/>
      <c r="H22" s="236">
        <v>0</v>
      </c>
    </row>
    <row r="23" spans="1:9" x14ac:dyDescent="0.2">
      <c r="A23" s="41" t="s">
        <v>118</v>
      </c>
      <c r="B23" s="42"/>
      <c r="C23" s="42"/>
      <c r="D23" s="42"/>
      <c r="E23" s="42"/>
      <c r="F23" s="42"/>
      <c r="G23" s="42"/>
      <c r="H23" s="232">
        <f>+H20</f>
        <v>0</v>
      </c>
    </row>
    <row r="24" spans="1:9" ht="13.5" thickBot="1" x14ac:dyDescent="0.25">
      <c r="A24" s="41" t="s">
        <v>119</v>
      </c>
      <c r="B24" s="42"/>
      <c r="C24" s="42"/>
      <c r="D24" s="42"/>
      <c r="E24" s="42"/>
      <c r="F24" s="42"/>
      <c r="G24" s="42"/>
      <c r="H24" s="237">
        <f>+H22-H23</f>
        <v>0</v>
      </c>
    </row>
    <row r="25" spans="1:9" ht="13.5" thickTop="1" x14ac:dyDescent="0.2">
      <c r="A25" s="41"/>
      <c r="B25" s="42"/>
      <c r="C25" s="42"/>
      <c r="D25" s="42"/>
      <c r="E25" s="42"/>
      <c r="F25" s="42"/>
      <c r="G25" s="42"/>
      <c r="H25" s="70"/>
    </row>
    <row r="26" spans="1:9" ht="45" customHeight="1" x14ac:dyDescent="0.2">
      <c r="A26" s="228"/>
      <c r="B26" s="229"/>
      <c r="C26" s="229"/>
      <c r="D26" s="229"/>
      <c r="E26" s="229"/>
      <c r="F26" s="229"/>
      <c r="G26" s="229"/>
      <c r="H26" s="226"/>
    </row>
    <row r="27" spans="1:9" ht="12.75" customHeight="1" x14ac:dyDescent="0.2">
      <c r="A27" s="42"/>
      <c r="B27" s="42"/>
      <c r="C27" s="42"/>
      <c r="D27" s="42"/>
      <c r="E27" s="42"/>
      <c r="F27" s="42"/>
      <c r="G27" s="42"/>
      <c r="H27" s="42"/>
    </row>
    <row r="28" spans="1:9" ht="12.75" customHeight="1" x14ac:dyDescent="0.2">
      <c r="A28" s="42"/>
      <c r="B28" s="42"/>
      <c r="C28" s="42"/>
      <c r="D28" s="42"/>
      <c r="E28" s="42"/>
      <c r="F28" s="42"/>
      <c r="G28" s="42"/>
      <c r="H28" s="42"/>
    </row>
    <row r="29" spans="1:9" x14ac:dyDescent="0.2">
      <c r="A29" s="42"/>
      <c r="B29" s="42"/>
      <c r="C29" s="42"/>
      <c r="D29" s="42"/>
      <c r="E29" s="42"/>
      <c r="F29" s="42"/>
      <c r="G29" s="42"/>
      <c r="H29" s="42"/>
    </row>
    <row r="30" spans="1:9" x14ac:dyDescent="0.2">
      <c r="A30" s="38" t="s">
        <v>120</v>
      </c>
      <c r="B30" s="222"/>
      <c r="C30" s="222"/>
      <c r="D30" s="222"/>
      <c r="E30" s="222"/>
      <c r="F30" s="222"/>
      <c r="G30" s="222"/>
      <c r="H30" s="223"/>
    </row>
    <row r="31" spans="1:9" x14ac:dyDescent="0.2">
      <c r="A31" s="41"/>
      <c r="B31" s="42"/>
      <c r="C31" s="42"/>
      <c r="D31" s="42"/>
      <c r="E31" s="42"/>
      <c r="F31" s="42"/>
      <c r="G31" s="42"/>
      <c r="H31" s="43"/>
    </row>
    <row r="32" spans="1:9" ht="38.25" customHeight="1" x14ac:dyDescent="0.2">
      <c r="A32" s="238"/>
      <c r="B32" s="239"/>
      <c r="C32" s="240" t="s">
        <v>121</v>
      </c>
      <c r="D32" s="240"/>
      <c r="E32" s="240" t="s">
        <v>77</v>
      </c>
      <c r="F32" s="240" t="s">
        <v>122</v>
      </c>
      <c r="G32" s="240" t="s">
        <v>77</v>
      </c>
      <c r="H32" s="241" t="s">
        <v>123</v>
      </c>
    </row>
    <row r="33" spans="1:8" x14ac:dyDescent="0.2">
      <c r="A33" s="161" t="s">
        <v>76</v>
      </c>
      <c r="B33" s="242" t="s">
        <v>77</v>
      </c>
      <c r="C33" s="243"/>
      <c r="D33" s="169"/>
      <c r="E33" s="244">
        <v>0.12</v>
      </c>
      <c r="F33" s="42">
        <f t="shared" ref="F33:F40" si="0">C33*E33</f>
        <v>0</v>
      </c>
      <c r="G33" s="244">
        <v>0.14099999999999999</v>
      </c>
      <c r="H33" s="232">
        <f t="shared" ref="H33:H40" si="1">+F33*G33</f>
        <v>0</v>
      </c>
    </row>
    <row r="34" spans="1:8" x14ac:dyDescent="0.2">
      <c r="A34" s="161" t="s">
        <v>78</v>
      </c>
      <c r="B34" s="245" t="s">
        <v>77</v>
      </c>
      <c r="C34" s="246"/>
      <c r="D34" s="169"/>
      <c r="E34" s="247">
        <v>0.12</v>
      </c>
      <c r="F34" s="42">
        <f t="shared" si="0"/>
        <v>0</v>
      </c>
      <c r="G34" s="247">
        <v>0.106</v>
      </c>
      <c r="H34" s="232">
        <f t="shared" si="1"/>
        <v>0</v>
      </c>
    </row>
    <row r="35" spans="1:8" x14ac:dyDescent="0.2">
      <c r="A35" s="161" t="s">
        <v>78</v>
      </c>
      <c r="B35" s="245" t="s">
        <v>79</v>
      </c>
      <c r="C35" s="246"/>
      <c r="D35" s="169"/>
      <c r="E35" s="247">
        <v>0.12</v>
      </c>
      <c r="F35" s="42">
        <f t="shared" si="0"/>
        <v>0</v>
      </c>
      <c r="G35" s="247">
        <v>0.14099999999999999</v>
      </c>
      <c r="H35" s="232">
        <f t="shared" si="1"/>
        <v>0</v>
      </c>
    </row>
    <row r="36" spans="1:8" x14ac:dyDescent="0.2">
      <c r="A36" s="161" t="s">
        <v>80</v>
      </c>
      <c r="B36" s="245" t="s">
        <v>77</v>
      </c>
      <c r="C36" s="246"/>
      <c r="D36" s="169"/>
      <c r="E36" s="247">
        <v>0.12</v>
      </c>
      <c r="F36" s="42">
        <f t="shared" si="0"/>
        <v>0</v>
      </c>
      <c r="G36" s="247">
        <v>0.106</v>
      </c>
      <c r="H36" s="232">
        <f t="shared" si="1"/>
        <v>0</v>
      </c>
    </row>
    <row r="37" spans="1:8" x14ac:dyDescent="0.2">
      <c r="A37" s="161" t="s">
        <v>81</v>
      </c>
      <c r="B37" s="245" t="s">
        <v>77</v>
      </c>
      <c r="C37" s="246"/>
      <c r="D37" s="169"/>
      <c r="E37" s="247">
        <v>0.12</v>
      </c>
      <c r="F37" s="42">
        <f t="shared" si="0"/>
        <v>0</v>
      </c>
      <c r="G37" s="247">
        <v>6.4000000000000001E-2</v>
      </c>
      <c r="H37" s="232">
        <f t="shared" si="1"/>
        <v>0</v>
      </c>
    </row>
    <row r="38" spans="1:8" x14ac:dyDescent="0.2">
      <c r="A38" s="161" t="s">
        <v>82</v>
      </c>
      <c r="B38" s="245" t="s">
        <v>77</v>
      </c>
      <c r="C38" s="246"/>
      <c r="D38" s="169"/>
      <c r="E38" s="247">
        <v>0.12</v>
      </c>
      <c r="F38" s="42">
        <f t="shared" si="0"/>
        <v>0</v>
      </c>
      <c r="G38" s="247">
        <v>5.0999999999999997E-2</v>
      </c>
      <c r="H38" s="232">
        <f t="shared" si="1"/>
        <v>0</v>
      </c>
    </row>
    <row r="39" spans="1:8" x14ac:dyDescent="0.2">
      <c r="A39" s="161" t="s">
        <v>83</v>
      </c>
      <c r="B39" s="245" t="s">
        <v>77</v>
      </c>
      <c r="C39" s="246"/>
      <c r="D39" s="169"/>
      <c r="E39" s="247">
        <v>0.12</v>
      </c>
      <c r="F39" s="42">
        <f t="shared" si="0"/>
        <v>0</v>
      </c>
      <c r="G39" s="247">
        <v>7.9000000000000001E-2</v>
      </c>
      <c r="H39" s="232">
        <f t="shared" si="1"/>
        <v>0</v>
      </c>
    </row>
    <row r="40" spans="1:8" x14ac:dyDescent="0.2">
      <c r="A40" s="175" t="s">
        <v>84</v>
      </c>
      <c r="B40" s="248" t="s">
        <v>77</v>
      </c>
      <c r="C40" s="249"/>
      <c r="D40" s="176"/>
      <c r="E40" s="250">
        <v>0.12</v>
      </c>
      <c r="F40" s="42">
        <f t="shared" si="0"/>
        <v>0</v>
      </c>
      <c r="G40" s="247">
        <v>0</v>
      </c>
      <c r="H40" s="232">
        <f t="shared" si="1"/>
        <v>0</v>
      </c>
    </row>
    <row r="41" spans="1:8" x14ac:dyDescent="0.2">
      <c r="A41" s="249" t="s">
        <v>29</v>
      </c>
      <c r="B41" s="228"/>
      <c r="C41" s="251">
        <f>SUM(C33:C40)</f>
        <v>0</v>
      </c>
      <c r="D41" s="252"/>
      <c r="E41" s="249"/>
      <c r="F41" s="253">
        <f>SUM(F33:F40)</f>
        <v>0</v>
      </c>
      <c r="G41" s="238"/>
      <c r="H41" s="234">
        <f>SUM(H33:H40)</f>
        <v>0</v>
      </c>
    </row>
    <row r="42" spans="1:8" x14ac:dyDescent="0.2">
      <c r="A42" s="41"/>
      <c r="B42" s="42"/>
      <c r="C42" s="42"/>
      <c r="D42" s="42"/>
      <c r="E42" s="42"/>
      <c r="F42" s="254"/>
      <c r="G42" s="255"/>
      <c r="H42" s="70"/>
    </row>
    <row r="43" spans="1:8" x14ac:dyDescent="0.2">
      <c r="A43" s="256"/>
      <c r="B43" s="42"/>
      <c r="C43" s="42"/>
      <c r="D43" s="42"/>
      <c r="E43" s="224"/>
      <c r="F43" s="257"/>
      <c r="G43" s="255"/>
      <c r="H43" s="236"/>
    </row>
    <row r="44" spans="1:8" x14ac:dyDescent="0.2">
      <c r="A44" s="256" t="s">
        <v>124</v>
      </c>
      <c r="B44" s="42"/>
      <c r="C44" s="42"/>
      <c r="D44" s="42"/>
      <c r="E44" s="224"/>
      <c r="F44" s="257"/>
      <c r="G44" s="255"/>
      <c r="H44" s="236"/>
    </row>
    <row r="45" spans="1:8" ht="13.5" thickBot="1" x14ac:dyDescent="0.25">
      <c r="A45" s="41" t="s">
        <v>119</v>
      </c>
      <c r="B45" s="42"/>
      <c r="C45" s="42"/>
      <c r="D45" s="42"/>
      <c r="E45" s="42"/>
      <c r="F45" s="255"/>
      <c r="G45" s="255"/>
      <c r="H45" s="237">
        <f>+H44-H41</f>
        <v>0</v>
      </c>
    </row>
    <row r="46" spans="1:8" ht="13.5" thickTop="1" x14ac:dyDescent="0.2">
      <c r="A46" s="41"/>
      <c r="B46" s="42"/>
      <c r="C46" s="42"/>
      <c r="D46" s="42"/>
      <c r="E46" s="42"/>
      <c r="F46" s="255"/>
      <c r="G46" s="255"/>
      <c r="H46" s="258"/>
    </row>
    <row r="47" spans="1:8" x14ac:dyDescent="0.2">
      <c r="A47" s="41"/>
      <c r="B47" s="42"/>
      <c r="C47" s="42"/>
      <c r="D47" s="42"/>
      <c r="E47" s="42"/>
      <c r="F47" s="255"/>
      <c r="G47" s="255"/>
      <c r="H47" s="258"/>
    </row>
    <row r="48" spans="1:8" ht="45" customHeight="1" x14ac:dyDescent="0.2">
      <c r="A48" s="228"/>
      <c r="B48" s="229"/>
      <c r="C48" s="229"/>
      <c r="D48" s="229"/>
      <c r="E48" s="229"/>
      <c r="F48" s="229"/>
      <c r="G48" s="229"/>
      <c r="H48" s="226"/>
    </row>
    <row r="49" spans="1:8" x14ac:dyDescent="0.2">
      <c r="A49" s="42"/>
      <c r="B49" s="42"/>
      <c r="C49" s="42"/>
      <c r="D49" s="42"/>
      <c r="E49" s="42"/>
      <c r="F49" s="42"/>
      <c r="G49" s="42"/>
      <c r="H49" s="42"/>
    </row>
    <row r="50" spans="1:8" x14ac:dyDescent="0.2">
      <c r="A50" s="239" t="s">
        <v>125</v>
      </c>
      <c r="B50" s="259"/>
      <c r="C50" s="260"/>
      <c r="D50" s="239" t="s">
        <v>126</v>
      </c>
      <c r="E50" s="259"/>
      <c r="F50" s="260"/>
      <c r="G50" s="260"/>
      <c r="H50" s="261"/>
    </row>
    <row r="51" spans="1:8" x14ac:dyDescent="0.2">
      <c r="A51" s="42"/>
      <c r="B51" s="42"/>
      <c r="C51" s="42"/>
      <c r="D51" s="42"/>
      <c r="E51" s="42"/>
      <c r="F51" s="42"/>
      <c r="G51" s="42"/>
      <c r="H51" s="42"/>
    </row>
    <row r="52" spans="1:8" x14ac:dyDescent="0.2">
      <c r="A52" s="42"/>
      <c r="B52" s="42"/>
      <c r="C52" s="42"/>
      <c r="D52" s="42"/>
      <c r="E52" s="42"/>
      <c r="F52" s="42"/>
      <c r="G52" s="42"/>
      <c r="H52" s="42"/>
    </row>
    <row r="53" spans="1:8" x14ac:dyDescent="0.2">
      <c r="A53" s="42"/>
      <c r="B53" s="42"/>
      <c r="C53" s="42"/>
      <c r="D53" s="42"/>
      <c r="E53" s="42"/>
      <c r="F53" s="42"/>
      <c r="G53" s="42"/>
      <c r="H53" s="42"/>
    </row>
    <row r="54" spans="1:8" x14ac:dyDescent="0.2">
      <c r="A54" s="42"/>
      <c r="B54" s="42"/>
      <c r="C54" s="42"/>
      <c r="D54" s="42"/>
      <c r="E54" s="42"/>
      <c r="F54" s="42"/>
      <c r="G54" s="42"/>
      <c r="H54" s="42"/>
    </row>
    <row r="55" spans="1:8" x14ac:dyDescent="0.2">
      <c r="A55" s="42"/>
      <c r="B55" s="42"/>
      <c r="C55" s="42"/>
      <c r="D55" s="42"/>
      <c r="E55" s="42"/>
      <c r="F55" s="42"/>
      <c r="G55" s="42"/>
      <c r="H55" s="42"/>
    </row>
    <row r="56" spans="1:8" x14ac:dyDescent="0.2">
      <c r="A56" s="42"/>
      <c r="B56" s="42"/>
      <c r="C56" s="42"/>
      <c r="D56" s="42"/>
      <c r="E56" s="42"/>
      <c r="F56" s="42"/>
      <c r="G56" s="42"/>
      <c r="H56" s="42"/>
    </row>
    <row r="57" spans="1:8" x14ac:dyDescent="0.2">
      <c r="A57" s="42"/>
      <c r="B57" s="42"/>
      <c r="C57" s="42"/>
      <c r="D57" s="42"/>
      <c r="E57" s="42"/>
      <c r="F57" s="42"/>
      <c r="G57" s="42"/>
      <c r="H57" s="42"/>
    </row>
    <row r="58" spans="1:8" x14ac:dyDescent="0.2">
      <c r="A58" s="42"/>
      <c r="B58" s="42"/>
      <c r="C58" s="42"/>
      <c r="D58" s="42"/>
      <c r="E58" s="42"/>
      <c r="F58" s="42"/>
      <c r="G58" s="42"/>
      <c r="H58" s="42"/>
    </row>
    <row r="59" spans="1:8" x14ac:dyDescent="0.2">
      <c r="A59" s="42"/>
      <c r="B59" s="42"/>
      <c r="C59" s="42"/>
      <c r="D59" s="42"/>
      <c r="E59" s="42"/>
      <c r="F59" s="42"/>
      <c r="G59" s="42"/>
      <c r="H59" s="42"/>
    </row>
    <row r="60" spans="1:8" x14ac:dyDescent="0.2">
      <c r="A60" s="42"/>
      <c r="B60" s="42"/>
      <c r="C60" s="42"/>
      <c r="D60" s="42"/>
      <c r="E60" s="42"/>
      <c r="F60" s="42"/>
      <c r="G60" s="42"/>
      <c r="H60" s="42"/>
    </row>
    <row r="61" spans="1:8" x14ac:dyDescent="0.2">
      <c r="A61" s="42"/>
      <c r="B61" s="42"/>
      <c r="C61" s="42"/>
      <c r="D61" s="42"/>
      <c r="E61" s="42"/>
      <c r="F61" s="42"/>
      <c r="G61" s="42"/>
      <c r="H61" s="42"/>
    </row>
    <row r="62" spans="1:8" x14ac:dyDescent="0.2">
      <c r="A62" s="42"/>
      <c r="B62" s="42"/>
      <c r="C62" s="42"/>
      <c r="D62" s="42"/>
      <c r="E62" s="42"/>
      <c r="F62" s="42"/>
      <c r="G62" s="42"/>
      <c r="H62" s="42"/>
    </row>
    <row r="63" spans="1:8" x14ac:dyDescent="0.2">
      <c r="A63" s="42"/>
      <c r="B63" s="42"/>
      <c r="C63" s="42"/>
      <c r="D63" s="42"/>
      <c r="E63" s="42"/>
      <c r="F63" s="42"/>
      <c r="G63" s="42"/>
      <c r="H63" s="42"/>
    </row>
    <row r="64" spans="1:8" x14ac:dyDescent="0.2">
      <c r="A64" s="42"/>
      <c r="B64" s="42"/>
      <c r="C64" s="42"/>
      <c r="D64" s="42"/>
      <c r="E64" s="42"/>
      <c r="F64" s="42"/>
      <c r="G64" s="42"/>
      <c r="H64" s="42"/>
    </row>
    <row r="65" spans="1:8" x14ac:dyDescent="0.2">
      <c r="A65" s="42"/>
      <c r="B65" s="42"/>
      <c r="C65" s="42"/>
      <c r="D65" s="42"/>
      <c r="E65" s="42"/>
      <c r="F65" s="42"/>
      <c r="G65" s="42"/>
      <c r="H65" s="42"/>
    </row>
    <row r="66" spans="1:8" x14ac:dyDescent="0.2">
      <c r="A66" s="42"/>
      <c r="B66" s="42"/>
      <c r="C66" s="42"/>
      <c r="D66" s="42"/>
      <c r="E66" s="42"/>
      <c r="F66" s="42"/>
      <c r="G66" s="42"/>
      <c r="H66" s="42"/>
    </row>
    <row r="67" spans="1:8" x14ac:dyDescent="0.2">
      <c r="A67" s="42"/>
      <c r="B67" s="42"/>
      <c r="C67" s="42"/>
      <c r="D67" s="42"/>
      <c r="E67" s="42"/>
      <c r="F67" s="42"/>
      <c r="G67" s="42"/>
      <c r="H67" s="42"/>
    </row>
    <row r="68" spans="1:8" x14ac:dyDescent="0.2">
      <c r="A68" s="42"/>
      <c r="B68" s="42"/>
      <c r="C68" s="42"/>
      <c r="D68" s="42"/>
      <c r="E68" s="42"/>
      <c r="F68" s="42"/>
      <c r="G68" s="42"/>
      <c r="H68" s="42"/>
    </row>
    <row r="69" spans="1:8" x14ac:dyDescent="0.2">
      <c r="A69" s="42"/>
      <c r="B69" s="42"/>
      <c r="C69" s="42"/>
      <c r="D69" s="42"/>
      <c r="E69" s="42"/>
      <c r="F69" s="42"/>
      <c r="G69" s="42"/>
      <c r="H69" s="42"/>
    </row>
    <row r="70" spans="1:8" x14ac:dyDescent="0.2">
      <c r="A70" s="42"/>
      <c r="B70" s="42"/>
      <c r="C70" s="42"/>
      <c r="D70" s="42"/>
      <c r="E70" s="42"/>
      <c r="F70" s="42"/>
      <c r="G70" s="42"/>
      <c r="H70" s="42"/>
    </row>
    <row r="71" spans="1:8" x14ac:dyDescent="0.2">
      <c r="A71" s="42"/>
      <c r="B71" s="42"/>
      <c r="C71" s="42"/>
      <c r="D71" s="42"/>
      <c r="E71" s="42"/>
      <c r="F71" s="42"/>
      <c r="G71" s="42"/>
      <c r="H71" s="42"/>
    </row>
    <row r="72" spans="1:8" x14ac:dyDescent="0.2">
      <c r="A72" s="42"/>
      <c r="B72" s="42"/>
      <c r="C72" s="42"/>
      <c r="D72" s="42"/>
      <c r="E72" s="42"/>
      <c r="F72" s="42"/>
      <c r="G72" s="42"/>
      <c r="H72" s="42"/>
    </row>
    <row r="73" spans="1:8" x14ac:dyDescent="0.2">
      <c r="A73" s="42"/>
      <c r="B73" s="42"/>
      <c r="C73" s="42"/>
      <c r="D73" s="42"/>
      <c r="E73" s="42"/>
      <c r="F73" s="42"/>
      <c r="G73" s="42"/>
      <c r="H73" s="42"/>
    </row>
    <row r="74" spans="1:8" x14ac:dyDescent="0.2">
      <c r="A74" s="42"/>
      <c r="B74" s="42"/>
      <c r="C74" s="42"/>
      <c r="D74" s="42"/>
      <c r="E74" s="42"/>
      <c r="F74" s="42"/>
      <c r="G74" s="42"/>
      <c r="H74" s="42"/>
    </row>
    <row r="75" spans="1:8" x14ac:dyDescent="0.2">
      <c r="A75" s="42"/>
      <c r="B75" s="42"/>
      <c r="C75" s="42"/>
      <c r="D75" s="42"/>
      <c r="E75" s="42"/>
      <c r="F75" s="42"/>
      <c r="G75" s="42"/>
      <c r="H75" s="42"/>
    </row>
    <row r="76" spans="1:8" x14ac:dyDescent="0.2">
      <c r="A76" s="42"/>
      <c r="B76" s="42"/>
      <c r="C76" s="42"/>
      <c r="D76" s="42"/>
      <c r="E76" s="42"/>
      <c r="F76" s="42"/>
      <c r="G76" s="42"/>
      <c r="H76" s="42"/>
    </row>
    <row r="77" spans="1:8" x14ac:dyDescent="0.2">
      <c r="A77" s="42"/>
      <c r="B77" s="42"/>
      <c r="C77" s="42"/>
      <c r="D77" s="42"/>
      <c r="E77" s="42"/>
      <c r="F77" s="42"/>
      <c r="G77" s="42"/>
      <c r="H77" s="42"/>
    </row>
  </sheetData>
  <customSheetViews>
    <customSheetView guid="{1E3434C9-72A4-4649-881B-1CB831F1940F}" scale="75" fitToPage="1">
      <selection activeCell="N24" sqref="N24"/>
      <pageMargins left="0" right="0" top="0" bottom="0" header="0" footer="0"/>
      <pageSetup paperSize="9" scale="64" orientation="portrait" horizontalDpi="360" verticalDpi="360" r:id="rId1"/>
      <headerFooter alignWithMargins="0">
        <oddFooter>&amp;CSide&amp;Pav &amp;N</oddFooter>
      </headerFooter>
    </customSheetView>
    <customSheetView guid="{08C61D46-9CF9-4481-A643-9365D9486CAE}" scale="75" fitToPage="1" topLeftCell="A34">
      <pageMargins left="0" right="0" top="0" bottom="0" header="0" footer="0"/>
      <pageSetup paperSize="9" scale="64" orientation="portrait" horizontalDpi="360" verticalDpi="360" r:id="rId2"/>
      <headerFooter alignWithMargins="0">
        <oddFooter>&amp;CSide&amp;Pav &amp;N</oddFooter>
      </headerFooter>
    </customSheetView>
    <customSheetView guid="{A412C749-CCCD-4E99-81E6-4A7E7835A4EF}" scale="75" fitToPage="1">
      <pageMargins left="0" right="0" top="0" bottom="0" header="0" footer="0"/>
      <pageSetup paperSize="9" scale="64" orientation="portrait" horizontalDpi="360" verticalDpi="360" r:id="rId3"/>
      <headerFooter alignWithMargins="0">
        <oddFooter>&amp;CSide&amp;Pav &amp;N</oddFooter>
      </headerFooter>
    </customSheetView>
    <customSheetView guid="{D0057B4E-45BE-4270-9178-AA31D3D522AA}" scale="75" fitToPage="1">
      <pageMargins left="0" right="0" top="0" bottom="0" header="0" footer="0"/>
      <pageSetup paperSize="9" scale="64" orientation="portrait" horizontalDpi="360" verticalDpi="360" r:id="rId4"/>
      <headerFooter alignWithMargins="0">
        <oddFooter>&amp;CSide&amp;Pav &amp;N</oddFooter>
      </headerFooter>
    </customSheetView>
  </customSheetViews>
  <mergeCells count="1">
    <mergeCell ref="A8:H8"/>
  </mergeCells>
  <phoneticPr fontId="5" type="noConversion"/>
  <pageMargins left="1.1811023622047245" right="0.78740157480314965" top="0.54" bottom="0.56000000000000005" header="0.36" footer="0.35"/>
  <pageSetup paperSize="9" scale="64" orientation="portrait" horizontalDpi="360" verticalDpi="360" r:id="rId5"/>
  <headerFooter alignWithMargins="0">
    <oddFooter>&amp;CSide&amp;Pav &amp;N</oddFooter>
  </headerFooter>
  <customProperties>
    <customPr name="OrphanNamesChecked" r:id="rId6"/>
  </customProperties>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77"/>
  <sheetViews>
    <sheetView showGridLines="0" zoomScaleNormal="100" workbookViewId="0">
      <selection activeCell="F22" sqref="F22"/>
    </sheetView>
  </sheetViews>
  <sheetFormatPr defaultColWidth="9.140625" defaultRowHeight="12.75" x14ac:dyDescent="0.2"/>
  <cols>
    <col min="1" max="1" width="15.140625" style="94" customWidth="1"/>
    <col min="2" max="6" width="21" style="94" customWidth="1"/>
    <col min="7" max="7" width="7.5703125" style="94" customWidth="1"/>
    <col min="8" max="8" width="14.28515625" style="94" customWidth="1"/>
    <col min="9" max="9" width="12.5703125" style="94" customWidth="1"/>
    <col min="10" max="16384" width="9.140625" style="94"/>
  </cols>
  <sheetData>
    <row r="1" spans="1:16" s="92" customFormat="1" ht="18" x14ac:dyDescent="0.25">
      <c r="A1" s="88"/>
      <c r="B1" s="89"/>
      <c r="C1" s="89"/>
      <c r="D1" s="89"/>
      <c r="E1" s="89"/>
      <c r="F1" s="89"/>
      <c r="G1" s="90"/>
      <c r="H1" s="34" t="s">
        <v>0</v>
      </c>
    </row>
    <row r="2" spans="1:16" s="95" customFormat="1" x14ac:dyDescent="0.2">
      <c r="A2" s="93"/>
      <c r="B2" s="94"/>
      <c r="C2" s="94"/>
      <c r="D2" s="94"/>
      <c r="E2" s="94"/>
      <c r="F2" s="94"/>
      <c r="G2" s="94"/>
      <c r="H2" s="317" t="s">
        <v>127</v>
      </c>
    </row>
    <row r="3" spans="1:16" s="95" customFormat="1" x14ac:dyDescent="0.2">
      <c r="A3" s="30" t="s">
        <v>2</v>
      </c>
      <c r="B3" s="97"/>
      <c r="C3" s="28"/>
      <c r="D3" s="28"/>
      <c r="E3" s="28"/>
      <c r="F3" s="28"/>
      <c r="G3" s="29"/>
      <c r="H3" s="34" t="s">
        <v>3</v>
      </c>
    </row>
    <row r="4" spans="1:16" s="95" customFormat="1" x14ac:dyDescent="0.2">
      <c r="A4" s="30"/>
      <c r="B4" s="28"/>
      <c r="C4" s="28"/>
      <c r="D4" s="28"/>
      <c r="E4" s="28"/>
      <c r="F4" s="28"/>
      <c r="G4" s="29"/>
      <c r="H4" s="318"/>
    </row>
    <row r="5" spans="1:16" s="95" customFormat="1" x14ac:dyDescent="0.2">
      <c r="A5" s="30" t="s">
        <v>4</v>
      </c>
      <c r="B5" s="28" t="s">
        <v>10</v>
      </c>
      <c r="C5" s="28"/>
      <c r="D5" s="28"/>
      <c r="E5" s="28"/>
      <c r="F5" s="28"/>
      <c r="G5" s="28"/>
      <c r="H5" s="34" t="s">
        <v>6</v>
      </c>
    </row>
    <row r="6" spans="1:16" s="95" customFormat="1" x14ac:dyDescent="0.2">
      <c r="A6" s="31" t="s">
        <v>7</v>
      </c>
      <c r="B6" s="32" t="s">
        <v>128</v>
      </c>
      <c r="C6" s="32"/>
      <c r="D6" s="33"/>
      <c r="E6" s="33"/>
      <c r="F6" s="33"/>
      <c r="G6" s="33"/>
      <c r="H6" s="319"/>
    </row>
    <row r="7" spans="1:16" x14ac:dyDescent="0.2">
      <c r="A7" s="28"/>
      <c r="B7" s="28"/>
      <c r="C7" s="28"/>
      <c r="D7" s="28"/>
      <c r="E7" s="28"/>
      <c r="F7" s="28"/>
      <c r="G7" s="28"/>
      <c r="H7" s="28"/>
    </row>
    <row r="8" spans="1:16" x14ac:dyDescent="0.2">
      <c r="A8" s="265" t="s">
        <v>129</v>
      </c>
      <c r="B8" s="266"/>
      <c r="C8" s="266"/>
      <c r="D8" s="266"/>
      <c r="E8" s="266"/>
      <c r="F8" s="205"/>
      <c r="G8" s="266"/>
      <c r="H8" s="267"/>
    </row>
    <row r="9" spans="1:16" x14ac:dyDescent="0.2">
      <c r="A9" s="191"/>
      <c r="B9" s="192"/>
      <c r="C9" s="192"/>
      <c r="D9" s="192"/>
      <c r="E9" s="192"/>
      <c r="F9" s="28"/>
      <c r="G9" s="192"/>
      <c r="H9" s="268"/>
    </row>
    <row r="10" spans="1:16" x14ac:dyDescent="0.2">
      <c r="A10" s="191" t="s">
        <v>130</v>
      </c>
      <c r="B10" s="192"/>
      <c r="C10" s="192"/>
      <c r="D10" s="192"/>
      <c r="E10" s="192"/>
      <c r="F10" s="28"/>
      <c r="G10" s="192"/>
      <c r="H10" s="269"/>
    </row>
    <row r="11" spans="1:16" x14ac:dyDescent="0.2">
      <c r="A11" s="191" t="s">
        <v>131</v>
      </c>
      <c r="B11" s="192"/>
      <c r="C11" s="192"/>
      <c r="D11" s="192"/>
      <c r="E11" s="192"/>
      <c r="F11" s="28"/>
      <c r="G11" s="192"/>
      <c r="H11" s="269"/>
    </row>
    <row r="12" spans="1:16" ht="13.5" thickBot="1" x14ac:dyDescent="0.25">
      <c r="A12" s="270" t="s">
        <v>31</v>
      </c>
      <c r="B12" s="271"/>
      <c r="C12" s="271"/>
      <c r="D12" s="271"/>
      <c r="E12" s="271"/>
      <c r="F12" s="28"/>
      <c r="G12" s="271"/>
      <c r="H12" s="272">
        <f>+H10-H11</f>
        <v>0</v>
      </c>
    </row>
    <row r="13" spans="1:16" ht="13.5" thickTop="1" x14ac:dyDescent="0.2">
      <c r="A13" s="191"/>
      <c r="B13" s="192"/>
      <c r="C13" s="192"/>
      <c r="D13" s="192"/>
      <c r="E13" s="192"/>
      <c r="F13" s="28"/>
      <c r="G13" s="192"/>
      <c r="H13" s="273"/>
    </row>
    <row r="14" spans="1:16" x14ac:dyDescent="0.2">
      <c r="A14" s="31"/>
      <c r="B14" s="33"/>
      <c r="C14" s="33"/>
      <c r="D14" s="33"/>
      <c r="E14" s="28"/>
      <c r="F14" s="28"/>
      <c r="G14" s="33"/>
      <c r="H14" s="206"/>
    </row>
    <row r="15" spans="1:16" x14ac:dyDescent="0.2">
      <c r="A15" s="28"/>
      <c r="B15" s="28"/>
      <c r="C15" s="28"/>
      <c r="D15" s="28"/>
      <c r="E15" s="28"/>
      <c r="F15" s="28"/>
      <c r="G15" s="28"/>
      <c r="H15" s="28"/>
    </row>
    <row r="16" spans="1:16" s="110" customFormat="1" x14ac:dyDescent="0.2">
      <c r="A16" s="274" t="s">
        <v>132</v>
      </c>
      <c r="B16" s="275"/>
      <c r="C16" s="275"/>
      <c r="D16" s="275"/>
      <c r="E16" s="275"/>
      <c r="F16" s="275"/>
      <c r="G16" s="275"/>
      <c r="H16" s="276"/>
      <c r="I16" s="95"/>
      <c r="J16" s="95"/>
      <c r="K16" s="95"/>
      <c r="L16" s="95"/>
      <c r="M16" s="95"/>
      <c r="N16" s="95"/>
      <c r="O16" s="95"/>
      <c r="P16" s="95"/>
    </row>
    <row r="17" spans="1:16" s="110" customFormat="1" x14ac:dyDescent="0.2">
      <c r="A17" s="277"/>
      <c r="B17" s="196"/>
      <c r="C17" s="196"/>
      <c r="D17" s="196"/>
      <c r="E17" s="192"/>
      <c r="F17" s="192"/>
      <c r="G17" s="192"/>
      <c r="H17" s="268"/>
      <c r="I17" s="95"/>
      <c r="J17" s="95"/>
      <c r="K17" s="95"/>
      <c r="L17" s="95"/>
      <c r="M17" s="95"/>
      <c r="N17" s="95"/>
      <c r="O17" s="95"/>
      <c r="P17" s="95"/>
    </row>
    <row r="18" spans="1:16" s="110" customFormat="1" ht="34.5" x14ac:dyDescent="0.2">
      <c r="A18" s="278" t="s">
        <v>133</v>
      </c>
      <c r="B18" s="279" t="s">
        <v>134</v>
      </c>
      <c r="C18" s="279" t="s">
        <v>135</v>
      </c>
      <c r="D18" s="279" t="s">
        <v>136</v>
      </c>
      <c r="E18" s="279" t="s">
        <v>137</v>
      </c>
      <c r="F18" s="279" t="s">
        <v>138</v>
      </c>
      <c r="G18" s="280"/>
      <c r="H18" s="279" t="s">
        <v>16</v>
      </c>
      <c r="I18" s="95"/>
      <c r="J18" s="95"/>
      <c r="K18" s="95"/>
      <c r="L18" s="95"/>
      <c r="M18" s="95"/>
      <c r="N18" s="95"/>
      <c r="O18" s="95"/>
      <c r="P18" s="95"/>
    </row>
    <row r="19" spans="1:16" s="110" customFormat="1" x14ac:dyDescent="0.2">
      <c r="A19" s="281" t="s">
        <v>89</v>
      </c>
      <c r="B19" s="282"/>
      <c r="C19" s="282"/>
      <c r="D19" s="282"/>
      <c r="E19" s="282"/>
      <c r="F19" s="282"/>
      <c r="G19" s="98"/>
      <c r="H19" s="283"/>
      <c r="I19" s="95"/>
      <c r="J19" s="95"/>
      <c r="K19" s="95"/>
      <c r="L19" s="95"/>
      <c r="M19" s="95"/>
      <c r="N19" s="95"/>
      <c r="O19" s="95"/>
      <c r="P19" s="95"/>
    </row>
    <row r="20" spans="1:16" s="110" customFormat="1" x14ac:dyDescent="0.2">
      <c r="A20" s="281" t="s">
        <v>90</v>
      </c>
      <c r="B20" s="282"/>
      <c r="C20" s="282"/>
      <c r="D20" s="282"/>
      <c r="E20" s="282"/>
      <c r="F20" s="282"/>
      <c r="G20" s="98"/>
      <c r="H20" s="283"/>
      <c r="I20" s="95"/>
      <c r="J20" s="95"/>
      <c r="K20" s="95"/>
      <c r="L20" s="95"/>
      <c r="M20" s="95"/>
      <c r="N20" s="95"/>
      <c r="O20" s="95"/>
      <c r="P20" s="95"/>
    </row>
    <row r="21" spans="1:16" s="110" customFormat="1" x14ac:dyDescent="0.2">
      <c r="A21" s="281" t="s">
        <v>91</v>
      </c>
      <c r="B21" s="282"/>
      <c r="C21" s="282"/>
      <c r="D21" s="282"/>
      <c r="E21" s="282"/>
      <c r="F21" s="282"/>
      <c r="G21" s="98"/>
      <c r="H21" s="283"/>
      <c r="I21" s="95"/>
      <c r="J21" s="95"/>
      <c r="K21" s="95"/>
      <c r="L21" s="95"/>
      <c r="M21" s="95"/>
      <c r="N21" s="95"/>
      <c r="O21" s="95"/>
      <c r="P21" s="95"/>
    </row>
    <row r="22" spans="1:16" s="110" customFormat="1" x14ac:dyDescent="0.2">
      <c r="A22" s="281" t="s">
        <v>92</v>
      </c>
      <c r="B22" s="282"/>
      <c r="C22" s="282"/>
      <c r="D22" s="282"/>
      <c r="E22" s="282"/>
      <c r="F22" s="282"/>
      <c r="G22" s="98"/>
      <c r="H22" s="283"/>
      <c r="I22" s="95"/>
      <c r="J22" s="95"/>
      <c r="K22" s="95"/>
      <c r="L22" s="95"/>
      <c r="M22" s="95"/>
      <c r="N22" s="95"/>
      <c r="O22" s="95"/>
      <c r="P22" s="95"/>
    </row>
    <row r="23" spans="1:16" s="110" customFormat="1" x14ac:dyDescent="0.2">
      <c r="A23" s="281" t="s">
        <v>93</v>
      </c>
      <c r="B23" s="282"/>
      <c r="C23" s="282"/>
      <c r="D23" s="282"/>
      <c r="E23" s="282"/>
      <c r="F23" s="282"/>
      <c r="G23" s="98"/>
      <c r="H23" s="283"/>
      <c r="I23" s="95"/>
      <c r="J23" s="95"/>
      <c r="K23" s="95"/>
      <c r="L23" s="95"/>
      <c r="M23" s="95"/>
      <c r="N23" s="95"/>
      <c r="O23" s="95"/>
      <c r="P23" s="95"/>
    </row>
    <row r="24" spans="1:16" s="110" customFormat="1" x14ac:dyDescent="0.2">
      <c r="A24" s="281" t="s">
        <v>139</v>
      </c>
      <c r="B24" s="282"/>
      <c r="C24" s="282"/>
      <c r="D24" s="282"/>
      <c r="E24" s="282"/>
      <c r="F24" s="282"/>
      <c r="G24" s="98"/>
      <c r="H24" s="283"/>
      <c r="I24" s="95"/>
      <c r="J24" s="95"/>
      <c r="K24" s="95"/>
      <c r="L24" s="95"/>
      <c r="M24" s="95"/>
      <c r="N24" s="95"/>
      <c r="O24" s="95"/>
      <c r="P24" s="95"/>
    </row>
    <row r="25" spans="1:16" s="110" customFormat="1" ht="13.5" thickBot="1" x14ac:dyDescent="0.25">
      <c r="A25" s="284" t="s">
        <v>29</v>
      </c>
      <c r="B25" s="285">
        <f t="shared" ref="B25:F25" si="0">SUM(B19:B24)</f>
        <v>0</v>
      </c>
      <c r="C25" s="285">
        <f t="shared" si="0"/>
        <v>0</v>
      </c>
      <c r="D25" s="285">
        <f t="shared" si="0"/>
        <v>0</v>
      </c>
      <c r="E25" s="285">
        <f t="shared" si="0"/>
        <v>0</v>
      </c>
      <c r="F25" s="285">
        <f t="shared" si="0"/>
        <v>0</v>
      </c>
      <c r="G25" s="98"/>
      <c r="H25" s="268"/>
      <c r="I25" s="95"/>
      <c r="J25" s="95"/>
      <c r="K25" s="95"/>
      <c r="L25" s="95"/>
      <c r="M25" s="95"/>
      <c r="N25" s="95"/>
      <c r="O25" s="95"/>
      <c r="P25" s="95"/>
    </row>
    <row r="26" spans="1:16" s="110" customFormat="1" ht="13.5" thickTop="1" x14ac:dyDescent="0.2">
      <c r="A26" s="191" t="s">
        <v>140</v>
      </c>
      <c r="B26" s="192"/>
      <c r="C26" s="192"/>
      <c r="D26" s="192"/>
      <c r="E26" s="192"/>
      <c r="F26" s="192"/>
      <c r="G26" s="192"/>
      <c r="H26" s="268"/>
      <c r="I26" s="95"/>
      <c r="J26" s="95"/>
      <c r="K26" s="95"/>
      <c r="L26" s="95"/>
      <c r="M26" s="95"/>
      <c r="N26" s="95"/>
      <c r="O26" s="95"/>
      <c r="P26" s="95"/>
    </row>
    <row r="27" spans="1:16" s="110" customFormat="1" x14ac:dyDescent="0.2">
      <c r="A27" s="270" t="s">
        <v>141</v>
      </c>
      <c r="B27" s="271"/>
      <c r="C27" s="271"/>
      <c r="D27" s="271"/>
      <c r="E27" s="271"/>
      <c r="F27" s="271"/>
      <c r="G27" s="98"/>
      <c r="H27" s="273"/>
      <c r="I27" s="95"/>
      <c r="J27" s="95"/>
      <c r="K27" s="95"/>
      <c r="L27" s="95"/>
      <c r="M27" s="95"/>
      <c r="N27" s="95"/>
      <c r="O27" s="95"/>
      <c r="P27" s="95"/>
    </row>
    <row r="28" spans="1:16" s="110" customFormat="1" x14ac:dyDescent="0.2">
      <c r="A28" s="270"/>
      <c r="B28" s="271"/>
      <c r="C28" s="271"/>
      <c r="D28" s="271"/>
      <c r="E28" s="271"/>
      <c r="F28" s="271"/>
      <c r="G28" s="98"/>
      <c r="H28" s="273"/>
      <c r="I28" s="95"/>
      <c r="J28" s="95"/>
      <c r="K28" s="95"/>
      <c r="L28" s="95"/>
      <c r="M28" s="95"/>
      <c r="N28" s="95"/>
      <c r="O28" s="95"/>
      <c r="P28" s="95"/>
    </row>
    <row r="29" spans="1:16" s="110" customFormat="1" x14ac:dyDescent="0.2">
      <c r="A29" s="286" t="s">
        <v>142</v>
      </c>
      <c r="B29" s="192"/>
      <c r="C29" s="192"/>
      <c r="D29" s="287">
        <f>+C25</f>
        <v>0</v>
      </c>
      <c r="E29" s="288" t="s">
        <v>143</v>
      </c>
      <c r="F29" s="192"/>
      <c r="G29" s="192"/>
      <c r="H29" s="289">
        <f>+D29*0.25</f>
        <v>0</v>
      </c>
      <c r="I29" s="95"/>
      <c r="J29" s="95"/>
      <c r="K29" s="95"/>
      <c r="L29" s="95"/>
      <c r="M29" s="95"/>
      <c r="N29" s="95"/>
      <c r="O29" s="95"/>
      <c r="P29" s="95"/>
    </row>
    <row r="30" spans="1:16" s="110" customFormat="1" x14ac:dyDescent="0.2">
      <c r="A30" s="286" t="s">
        <v>144</v>
      </c>
      <c r="B30" s="192"/>
      <c r="C30" s="192"/>
      <c r="D30" s="287">
        <f>D25</f>
        <v>0</v>
      </c>
      <c r="E30" s="288" t="s">
        <v>145</v>
      </c>
      <c r="F30" s="192"/>
      <c r="G30" s="192"/>
      <c r="H30" s="289">
        <f>D30*0.15</f>
        <v>0</v>
      </c>
      <c r="I30" s="95"/>
      <c r="J30" s="95"/>
      <c r="K30" s="95"/>
      <c r="L30" s="95"/>
      <c r="M30" s="95"/>
      <c r="N30" s="95"/>
      <c r="O30" s="95"/>
      <c r="P30" s="95"/>
    </row>
    <row r="31" spans="1:16" s="110" customFormat="1" x14ac:dyDescent="0.2">
      <c r="A31" s="286" t="s">
        <v>146</v>
      </c>
      <c r="B31" s="192"/>
      <c r="C31" s="192"/>
      <c r="D31" s="287">
        <f>E25</f>
        <v>0</v>
      </c>
      <c r="E31" s="288" t="s">
        <v>147</v>
      </c>
      <c r="F31" s="192"/>
      <c r="G31" s="192"/>
      <c r="H31" s="289">
        <f>D31*0.12</f>
        <v>0</v>
      </c>
      <c r="I31" s="95"/>
      <c r="J31" s="95"/>
      <c r="K31" s="95"/>
      <c r="L31" s="95"/>
      <c r="M31" s="95"/>
      <c r="N31" s="95"/>
      <c r="O31" s="95"/>
      <c r="P31" s="95"/>
    </row>
    <row r="32" spans="1:16" s="264" customFormat="1" ht="13.5" thickBot="1" x14ac:dyDescent="0.25">
      <c r="A32" s="290" t="s">
        <v>40</v>
      </c>
      <c r="B32" s="271"/>
      <c r="C32" s="201"/>
      <c r="D32" s="291"/>
      <c r="E32" s="291"/>
      <c r="F32" s="291"/>
      <c r="G32" s="271"/>
      <c r="H32" s="272">
        <f>+F25-H29-H30-H31</f>
        <v>0</v>
      </c>
      <c r="I32" s="263"/>
      <c r="J32" s="263"/>
      <c r="K32" s="263"/>
      <c r="L32" s="263"/>
      <c r="M32" s="263"/>
      <c r="N32" s="263"/>
      <c r="O32" s="263"/>
      <c r="P32" s="263"/>
    </row>
    <row r="33" spans="1:16" s="110" customFormat="1" ht="13.5" thickTop="1" x14ac:dyDescent="0.2">
      <c r="A33" s="191"/>
      <c r="B33" s="192"/>
      <c r="C33" s="192"/>
      <c r="D33" s="192"/>
      <c r="E33" s="192"/>
      <c r="F33" s="192"/>
      <c r="G33" s="192"/>
      <c r="H33" s="292"/>
      <c r="I33" s="95"/>
      <c r="J33" s="95"/>
      <c r="K33" s="95"/>
      <c r="L33" s="95"/>
      <c r="M33" s="95"/>
      <c r="N33" s="95"/>
      <c r="O33" s="95"/>
      <c r="P33" s="95"/>
    </row>
    <row r="34" spans="1:16" s="110" customFormat="1" x14ac:dyDescent="0.2">
      <c r="A34" s="191" t="s">
        <v>148</v>
      </c>
      <c r="B34" s="192"/>
      <c r="C34" s="192"/>
      <c r="D34" s="192"/>
      <c r="E34" s="192"/>
      <c r="F34" s="192"/>
      <c r="G34" s="192"/>
      <c r="H34" s="289">
        <f>+B25</f>
        <v>0</v>
      </c>
      <c r="I34" s="95"/>
      <c r="J34" s="95"/>
      <c r="K34" s="95"/>
      <c r="L34" s="95"/>
      <c r="M34" s="95"/>
      <c r="N34" s="95"/>
      <c r="O34" s="95"/>
      <c r="P34" s="95"/>
    </row>
    <row r="35" spans="1:16" s="110" customFormat="1" x14ac:dyDescent="0.2">
      <c r="A35" s="191" t="s">
        <v>149</v>
      </c>
      <c r="B35" s="192"/>
      <c r="C35" s="192"/>
      <c r="D35" s="192"/>
      <c r="E35" s="192"/>
      <c r="F35" s="192"/>
      <c r="G35" s="192"/>
      <c r="H35" s="289">
        <f>+C25</f>
        <v>0</v>
      </c>
      <c r="I35" s="95"/>
      <c r="J35" s="95"/>
      <c r="K35" s="95"/>
      <c r="L35" s="95"/>
      <c r="M35" s="95"/>
      <c r="N35" s="95"/>
      <c r="O35" s="95"/>
      <c r="P35" s="95"/>
    </row>
    <row r="36" spans="1:16" s="110" customFormat="1" x14ac:dyDescent="0.2">
      <c r="A36" s="191" t="s">
        <v>150</v>
      </c>
      <c r="B36" s="192"/>
      <c r="C36" s="192"/>
      <c r="D36" s="192"/>
      <c r="E36" s="192"/>
      <c r="F36" s="192"/>
      <c r="G36" s="192"/>
      <c r="H36" s="289">
        <f>D25</f>
        <v>0</v>
      </c>
      <c r="I36" s="95"/>
      <c r="J36" s="95"/>
      <c r="K36" s="95"/>
      <c r="L36" s="95"/>
      <c r="M36" s="95"/>
      <c r="N36" s="95"/>
      <c r="O36" s="95"/>
      <c r="P36" s="95"/>
    </row>
    <row r="37" spans="1:16" s="110" customFormat="1" x14ac:dyDescent="0.2">
      <c r="A37" s="191" t="s">
        <v>151</v>
      </c>
      <c r="B37" s="192"/>
      <c r="C37" s="192"/>
      <c r="D37" s="192"/>
      <c r="E37" s="192"/>
      <c r="F37" s="192"/>
      <c r="G37" s="192"/>
      <c r="H37" s="289">
        <f>E25</f>
        <v>0</v>
      </c>
      <c r="I37" s="95"/>
      <c r="J37" s="95"/>
      <c r="K37" s="95"/>
      <c r="L37" s="95"/>
      <c r="M37" s="95"/>
      <c r="N37" s="95"/>
      <c r="O37" s="95"/>
      <c r="P37" s="95"/>
    </row>
    <row r="38" spans="1:16" s="110" customFormat="1" ht="13.5" thickBot="1" x14ac:dyDescent="0.25">
      <c r="A38" s="191" t="s">
        <v>152</v>
      </c>
      <c r="B38" s="192"/>
      <c r="C38" s="192"/>
      <c r="D38" s="192"/>
      <c r="E38" s="192"/>
      <c r="F38" s="192"/>
      <c r="G38" s="192"/>
      <c r="H38" s="293">
        <f>SUM(H34:H37)</f>
        <v>0</v>
      </c>
      <c r="I38" s="95"/>
      <c r="J38" s="95"/>
      <c r="K38" s="95"/>
      <c r="L38" s="95"/>
      <c r="M38" s="95"/>
      <c r="N38" s="95"/>
      <c r="O38" s="95"/>
      <c r="P38" s="95"/>
    </row>
    <row r="39" spans="1:16" s="110" customFormat="1" ht="13.5" thickTop="1" x14ac:dyDescent="0.2">
      <c r="A39" s="270"/>
      <c r="B39" s="192"/>
      <c r="C39" s="192"/>
      <c r="D39" s="192"/>
      <c r="E39" s="192"/>
      <c r="F39" s="192"/>
      <c r="G39" s="192"/>
      <c r="H39" s="294"/>
      <c r="I39" s="95"/>
      <c r="J39" s="95"/>
      <c r="K39" s="95"/>
      <c r="L39" s="95"/>
      <c r="M39" s="95"/>
      <c r="N39" s="95"/>
      <c r="O39" s="95"/>
      <c r="P39" s="95"/>
    </row>
    <row r="40" spans="1:16" s="110" customFormat="1" x14ac:dyDescent="0.2">
      <c r="A40" s="295" t="s">
        <v>153</v>
      </c>
      <c r="B40" s="296"/>
      <c r="C40" s="296"/>
      <c r="D40" s="297"/>
      <c r="E40" s="271"/>
      <c r="F40" s="185"/>
      <c r="G40" s="192"/>
      <c r="H40" s="268"/>
      <c r="I40" s="95"/>
      <c r="J40" s="95"/>
      <c r="K40" s="95"/>
      <c r="L40" s="95"/>
      <c r="M40" s="95"/>
      <c r="N40" s="95"/>
      <c r="O40" s="95"/>
      <c r="P40" s="95"/>
    </row>
    <row r="41" spans="1:16" s="110" customFormat="1" x14ac:dyDescent="0.2">
      <c r="A41" s="298" t="s">
        <v>154</v>
      </c>
      <c r="B41" s="299" t="s">
        <v>155</v>
      </c>
      <c r="C41" s="300"/>
      <c r="D41" s="301" t="s">
        <v>156</v>
      </c>
      <c r="E41" s="302"/>
      <c r="F41" s="192"/>
      <c r="G41" s="192"/>
      <c r="H41" s="268"/>
      <c r="I41" s="95"/>
      <c r="J41" s="95"/>
      <c r="K41" s="95"/>
      <c r="L41" s="95"/>
      <c r="M41" s="95"/>
      <c r="N41" s="95"/>
      <c r="O41" s="95"/>
      <c r="P41" s="95"/>
    </row>
    <row r="42" spans="1:16" s="110" customFormat="1" x14ac:dyDescent="0.2">
      <c r="A42" s="303"/>
      <c r="B42" s="304"/>
      <c r="C42" s="304"/>
      <c r="D42" s="305"/>
      <c r="E42" s="305"/>
      <c r="F42" s="192"/>
      <c r="G42" s="306"/>
      <c r="H42" s="292"/>
      <c r="I42" s="95"/>
      <c r="J42" s="95"/>
      <c r="K42" s="95"/>
      <c r="L42" s="95"/>
      <c r="M42" s="95"/>
      <c r="N42" s="95"/>
      <c r="O42" s="95"/>
      <c r="P42" s="95"/>
    </row>
    <row r="43" spans="1:16" s="110" customFormat="1" x14ac:dyDescent="0.2">
      <c r="A43" s="303"/>
      <c r="B43" s="304"/>
      <c r="C43" s="304"/>
      <c r="D43" s="305"/>
      <c r="E43" s="305"/>
      <c r="F43" s="192"/>
      <c r="G43" s="306"/>
      <c r="H43" s="292"/>
      <c r="I43" s="95"/>
      <c r="J43" s="95"/>
      <c r="K43" s="95"/>
      <c r="L43" s="95"/>
      <c r="M43" s="95"/>
      <c r="N43" s="95"/>
      <c r="O43" s="95"/>
      <c r="P43" s="95"/>
    </row>
    <row r="44" spans="1:16" s="110" customFormat="1" x14ac:dyDescent="0.2">
      <c r="A44" s="303"/>
      <c r="B44" s="304"/>
      <c r="C44" s="304"/>
      <c r="D44" s="305"/>
      <c r="E44" s="305"/>
      <c r="F44" s="307"/>
      <c r="G44" s="306"/>
      <c r="H44" s="292"/>
      <c r="I44" s="95"/>
      <c r="J44" s="95"/>
      <c r="K44" s="95"/>
      <c r="L44" s="95"/>
      <c r="M44" s="95"/>
      <c r="N44" s="95"/>
      <c r="O44" s="95"/>
      <c r="P44" s="95"/>
    </row>
    <row r="45" spans="1:16" s="110" customFormat="1" x14ac:dyDescent="0.2">
      <c r="A45" s="303"/>
      <c r="B45" s="304"/>
      <c r="C45" s="304"/>
      <c r="D45" s="305"/>
      <c r="E45" s="305"/>
      <c r="F45" s="192"/>
      <c r="G45" s="306"/>
      <c r="H45" s="292"/>
      <c r="I45" s="95"/>
      <c r="J45" s="95"/>
      <c r="K45" s="95"/>
      <c r="L45" s="95"/>
      <c r="M45" s="95"/>
      <c r="N45" s="95"/>
      <c r="O45" s="95"/>
      <c r="P45" s="95"/>
    </row>
    <row r="46" spans="1:16" s="110" customFormat="1" x14ac:dyDescent="0.2">
      <c r="A46" s="191" t="s">
        <v>157</v>
      </c>
      <c r="B46" s="192"/>
      <c r="C46" s="192"/>
      <c r="D46" s="308">
        <f>SUM(D42:D45)</f>
        <v>0</v>
      </c>
      <c r="E46" s="309"/>
      <c r="F46" s="192"/>
      <c r="G46" s="309"/>
      <c r="H46" s="310">
        <f>+D46</f>
        <v>0</v>
      </c>
      <c r="I46" s="95"/>
      <c r="J46" s="95"/>
      <c r="K46" s="95"/>
      <c r="L46" s="95"/>
      <c r="M46" s="95"/>
      <c r="N46" s="95"/>
      <c r="O46" s="95"/>
      <c r="P46" s="95"/>
    </row>
    <row r="47" spans="1:16" s="110" customFormat="1" x14ac:dyDescent="0.2">
      <c r="A47" s="191"/>
      <c r="B47" s="192"/>
      <c r="C47" s="192"/>
      <c r="D47" s="192"/>
      <c r="E47" s="192"/>
      <c r="F47" s="311"/>
      <c r="G47" s="311" t="s">
        <v>40</v>
      </c>
      <c r="H47" s="310">
        <f>H34+H46</f>
        <v>0</v>
      </c>
      <c r="I47" s="95"/>
      <c r="J47" s="95"/>
      <c r="K47" s="95"/>
      <c r="L47" s="95"/>
      <c r="M47" s="95"/>
      <c r="N47" s="95"/>
      <c r="O47" s="95"/>
      <c r="P47" s="95"/>
    </row>
    <row r="48" spans="1:16" s="110" customFormat="1" x14ac:dyDescent="0.2">
      <c r="A48" s="295" t="s">
        <v>158</v>
      </c>
      <c r="B48" s="296"/>
      <c r="C48" s="296"/>
      <c r="D48" s="297"/>
      <c r="E48" s="271"/>
      <c r="F48" s="185"/>
      <c r="G48" s="192"/>
      <c r="H48" s="268"/>
      <c r="I48" s="95"/>
      <c r="J48" s="95"/>
      <c r="K48" s="95"/>
      <c r="L48" s="95"/>
      <c r="M48" s="95"/>
      <c r="N48" s="95"/>
      <c r="O48" s="95"/>
      <c r="P48" s="95"/>
    </row>
    <row r="49" spans="1:16" s="110" customFormat="1" x14ac:dyDescent="0.2">
      <c r="A49" s="298" t="s">
        <v>154</v>
      </c>
      <c r="B49" s="299" t="s">
        <v>155</v>
      </c>
      <c r="C49" s="300"/>
      <c r="D49" s="301" t="s">
        <v>156</v>
      </c>
      <c r="E49" s="302"/>
      <c r="F49" s="192"/>
      <c r="G49" s="192"/>
      <c r="H49" s="268"/>
      <c r="I49" s="95"/>
      <c r="J49" s="95"/>
      <c r="K49" s="95"/>
      <c r="L49" s="95"/>
      <c r="M49" s="95"/>
      <c r="N49" s="95"/>
      <c r="O49" s="95"/>
      <c r="P49" s="95"/>
    </row>
    <row r="50" spans="1:16" s="110" customFormat="1" x14ac:dyDescent="0.2">
      <c r="A50" s="303"/>
      <c r="B50" s="304"/>
      <c r="C50" s="304"/>
      <c r="D50" s="305"/>
      <c r="E50" s="305"/>
      <c r="F50" s="192"/>
      <c r="G50" s="306"/>
      <c r="H50" s="292"/>
      <c r="I50" s="95"/>
      <c r="J50" s="95"/>
      <c r="K50" s="95"/>
      <c r="L50" s="95"/>
      <c r="M50" s="95"/>
      <c r="N50" s="95"/>
      <c r="O50" s="95"/>
      <c r="P50" s="95"/>
    </row>
    <row r="51" spans="1:16" s="110" customFormat="1" x14ac:dyDescent="0.2">
      <c r="A51" s="303"/>
      <c r="B51" s="304"/>
      <c r="C51" s="304"/>
      <c r="D51" s="305"/>
      <c r="E51" s="305"/>
      <c r="F51" s="192"/>
      <c r="G51" s="306"/>
      <c r="H51" s="292"/>
      <c r="I51" s="95"/>
      <c r="J51" s="95"/>
      <c r="K51" s="95"/>
      <c r="L51" s="95"/>
      <c r="M51" s="95"/>
      <c r="N51" s="95"/>
      <c r="O51" s="95"/>
      <c r="P51" s="95"/>
    </row>
    <row r="52" spans="1:16" s="110" customFormat="1" x14ac:dyDescent="0.2">
      <c r="A52" s="303"/>
      <c r="B52" s="304"/>
      <c r="C52" s="304"/>
      <c r="D52" s="305"/>
      <c r="E52" s="305"/>
      <c r="F52" s="307"/>
      <c r="G52" s="306"/>
      <c r="H52" s="292"/>
      <c r="I52" s="95"/>
      <c r="J52" s="95"/>
      <c r="K52" s="95"/>
      <c r="L52" s="95"/>
      <c r="M52" s="95"/>
      <c r="N52" s="95"/>
      <c r="O52" s="95"/>
      <c r="P52" s="95"/>
    </row>
    <row r="53" spans="1:16" s="264" customFormat="1" x14ac:dyDescent="0.2">
      <c r="A53" s="303"/>
      <c r="B53" s="304"/>
      <c r="C53" s="304"/>
      <c r="D53" s="305"/>
      <c r="E53" s="305"/>
      <c r="F53" s="192"/>
      <c r="G53" s="306"/>
      <c r="H53" s="292"/>
      <c r="I53" s="263"/>
      <c r="J53" s="263"/>
      <c r="K53" s="263"/>
      <c r="L53" s="263"/>
      <c r="M53" s="263"/>
      <c r="N53" s="263"/>
      <c r="O53" s="263"/>
      <c r="P53" s="263"/>
    </row>
    <row r="54" spans="1:16" s="110" customFormat="1" x14ac:dyDescent="0.2">
      <c r="A54" s="191" t="s">
        <v>157</v>
      </c>
      <c r="B54" s="192"/>
      <c r="C54" s="192"/>
      <c r="D54" s="308">
        <f>SUM(D50:D53)</f>
        <v>0</v>
      </c>
      <c r="E54" s="309"/>
      <c r="F54" s="192"/>
      <c r="G54" s="309"/>
      <c r="H54" s="310">
        <f>+D54</f>
        <v>0</v>
      </c>
      <c r="I54" s="95"/>
      <c r="J54" s="95"/>
      <c r="K54" s="95"/>
      <c r="L54" s="95"/>
      <c r="M54" s="95"/>
      <c r="N54" s="95"/>
      <c r="O54" s="95"/>
      <c r="P54" s="95"/>
    </row>
    <row r="55" spans="1:16" s="110" customFormat="1" x14ac:dyDescent="0.2">
      <c r="A55" s="191"/>
      <c r="B55" s="192"/>
      <c r="C55" s="192"/>
      <c r="D55" s="312"/>
      <c r="E55" s="309"/>
      <c r="F55" s="192"/>
      <c r="G55" s="311" t="s">
        <v>40</v>
      </c>
      <c r="H55" s="310">
        <f>H35+H54</f>
        <v>0</v>
      </c>
      <c r="I55" s="95"/>
      <c r="J55" s="95"/>
      <c r="K55" s="95"/>
      <c r="L55" s="95"/>
      <c r="M55" s="95"/>
      <c r="N55" s="95"/>
      <c r="O55" s="95"/>
      <c r="P55" s="95"/>
    </row>
    <row r="56" spans="1:16" s="110" customFormat="1" x14ac:dyDescent="0.2">
      <c r="A56" s="295" t="s">
        <v>159</v>
      </c>
      <c r="B56" s="296"/>
      <c r="C56" s="296"/>
      <c r="D56" s="297"/>
      <c r="E56" s="271"/>
      <c r="F56" s="185"/>
      <c r="G56" s="192"/>
      <c r="H56" s="268"/>
      <c r="I56" s="95"/>
      <c r="J56" s="95"/>
      <c r="K56" s="95"/>
      <c r="L56" s="95"/>
      <c r="M56" s="95"/>
      <c r="N56" s="95"/>
      <c r="O56" s="95"/>
      <c r="P56" s="95"/>
    </row>
    <row r="57" spans="1:16" s="110" customFormat="1" x14ac:dyDescent="0.2">
      <c r="A57" s="298" t="s">
        <v>154</v>
      </c>
      <c r="B57" s="299" t="s">
        <v>155</v>
      </c>
      <c r="C57" s="300"/>
      <c r="D57" s="301" t="s">
        <v>156</v>
      </c>
      <c r="E57" s="302"/>
      <c r="F57" s="192"/>
      <c r="G57" s="192"/>
      <c r="H57" s="268"/>
      <c r="I57" s="95"/>
      <c r="J57" s="95"/>
      <c r="K57" s="95"/>
      <c r="L57" s="95"/>
      <c r="M57" s="95"/>
      <c r="N57" s="95"/>
      <c r="O57" s="95"/>
      <c r="P57" s="95"/>
    </row>
    <row r="58" spans="1:16" s="110" customFormat="1" x14ac:dyDescent="0.2">
      <c r="A58" s="303"/>
      <c r="B58" s="304"/>
      <c r="C58" s="304"/>
      <c r="D58" s="305"/>
      <c r="E58" s="305"/>
      <c r="F58" s="192"/>
      <c r="G58" s="306"/>
      <c r="H58" s="292"/>
      <c r="I58" s="95"/>
      <c r="J58" s="95"/>
      <c r="K58" s="95"/>
      <c r="L58" s="95"/>
      <c r="M58" s="95"/>
      <c r="N58" s="95"/>
      <c r="O58" s="95"/>
      <c r="P58" s="95"/>
    </row>
    <row r="59" spans="1:16" s="110" customFormat="1" x14ac:dyDescent="0.2">
      <c r="A59" s="303"/>
      <c r="B59" s="304"/>
      <c r="C59" s="304"/>
      <c r="D59" s="305"/>
      <c r="E59" s="305"/>
      <c r="F59" s="192"/>
      <c r="G59" s="306"/>
      <c r="H59" s="292"/>
      <c r="I59" s="95"/>
      <c r="J59" s="95"/>
      <c r="K59" s="95"/>
      <c r="L59" s="95"/>
      <c r="M59" s="95"/>
      <c r="N59" s="95"/>
      <c r="O59" s="95"/>
      <c r="P59" s="95"/>
    </row>
    <row r="60" spans="1:16" s="110" customFormat="1" x14ac:dyDescent="0.2">
      <c r="A60" s="303"/>
      <c r="B60" s="304"/>
      <c r="C60" s="304"/>
      <c r="D60" s="305"/>
      <c r="E60" s="305"/>
      <c r="F60" s="307"/>
      <c r="G60" s="306"/>
      <c r="H60" s="292"/>
      <c r="I60" s="95"/>
      <c r="J60" s="95"/>
      <c r="K60" s="95"/>
      <c r="L60" s="95"/>
      <c r="M60" s="95"/>
      <c r="N60" s="95"/>
      <c r="O60" s="95"/>
      <c r="P60" s="95"/>
    </row>
    <row r="61" spans="1:16" s="110" customFormat="1" x14ac:dyDescent="0.2">
      <c r="A61" s="303"/>
      <c r="B61" s="304"/>
      <c r="C61" s="304"/>
      <c r="D61" s="305"/>
      <c r="E61" s="305"/>
      <c r="F61" s="192"/>
      <c r="G61" s="306"/>
      <c r="H61" s="292"/>
      <c r="I61" s="95"/>
      <c r="J61" s="95"/>
      <c r="K61" s="95"/>
      <c r="L61" s="95"/>
      <c r="M61" s="95"/>
      <c r="N61" s="95"/>
      <c r="O61" s="95"/>
      <c r="P61" s="95"/>
    </row>
    <row r="62" spans="1:16" s="110" customFormat="1" x14ac:dyDescent="0.2">
      <c r="A62" s="191" t="s">
        <v>157</v>
      </c>
      <c r="B62" s="192"/>
      <c r="C62" s="192"/>
      <c r="D62" s="308">
        <f>SUM(D58:D61)</f>
        <v>0</v>
      </c>
      <c r="E62" s="309"/>
      <c r="F62" s="192"/>
      <c r="G62" s="309"/>
      <c r="H62" s="310">
        <f>+D62</f>
        <v>0</v>
      </c>
      <c r="I62" s="95"/>
      <c r="J62" s="95"/>
      <c r="K62" s="95"/>
      <c r="L62" s="95"/>
      <c r="M62" s="95"/>
      <c r="N62" s="95"/>
      <c r="O62" s="95"/>
      <c r="P62" s="95"/>
    </row>
    <row r="63" spans="1:16" s="264" customFormat="1" x14ac:dyDescent="0.2">
      <c r="A63" s="191"/>
      <c r="B63" s="192"/>
      <c r="C63" s="192"/>
      <c r="D63" s="313"/>
      <c r="E63" s="309"/>
      <c r="F63" s="192"/>
      <c r="G63" s="311" t="s">
        <v>40</v>
      </c>
      <c r="H63" s="310">
        <f>H36+H62</f>
        <v>0</v>
      </c>
      <c r="I63" s="263"/>
      <c r="J63" s="263"/>
      <c r="K63" s="263"/>
      <c r="L63" s="263"/>
      <c r="M63" s="263"/>
      <c r="N63" s="263"/>
      <c r="O63" s="263"/>
      <c r="P63" s="263"/>
    </row>
    <row r="64" spans="1:16" s="264" customFormat="1" x14ac:dyDescent="0.2">
      <c r="A64" s="191"/>
      <c r="B64" s="192"/>
      <c r="C64" s="192"/>
      <c r="D64" s="309"/>
      <c r="E64" s="309"/>
      <c r="F64" s="192"/>
      <c r="G64" s="311"/>
      <c r="H64" s="314"/>
      <c r="I64" s="263"/>
      <c r="J64" s="263"/>
      <c r="K64" s="263"/>
      <c r="L64" s="263"/>
      <c r="M64" s="263"/>
      <c r="N64" s="263"/>
      <c r="O64" s="263"/>
      <c r="P64" s="263"/>
    </row>
    <row r="65" spans="1:16" s="264" customFormat="1" x14ac:dyDescent="0.2">
      <c r="A65" s="295" t="s">
        <v>160</v>
      </c>
      <c r="B65" s="296"/>
      <c r="C65" s="296"/>
      <c r="D65" s="297"/>
      <c r="E65" s="271"/>
      <c r="F65" s="185"/>
      <c r="G65" s="192"/>
      <c r="H65" s="268"/>
      <c r="I65" s="263"/>
      <c r="J65" s="263"/>
      <c r="K65" s="263"/>
      <c r="L65" s="263"/>
      <c r="M65" s="263"/>
      <c r="N65" s="263"/>
      <c r="O65" s="263"/>
      <c r="P65" s="263"/>
    </row>
    <row r="66" spans="1:16" s="264" customFormat="1" x14ac:dyDescent="0.2">
      <c r="A66" s="298" t="s">
        <v>154</v>
      </c>
      <c r="B66" s="299" t="s">
        <v>155</v>
      </c>
      <c r="C66" s="300"/>
      <c r="D66" s="301" t="s">
        <v>156</v>
      </c>
      <c r="E66" s="302"/>
      <c r="F66" s="192"/>
      <c r="G66" s="192"/>
      <c r="H66" s="268"/>
      <c r="I66" s="263"/>
      <c r="J66" s="263"/>
      <c r="K66" s="263"/>
      <c r="L66" s="263"/>
      <c r="M66" s="263"/>
      <c r="N66" s="263"/>
      <c r="O66" s="263"/>
      <c r="P66" s="263"/>
    </row>
    <row r="67" spans="1:16" s="264" customFormat="1" x14ac:dyDescent="0.2">
      <c r="A67" s="303"/>
      <c r="B67" s="304"/>
      <c r="C67" s="304"/>
      <c r="D67" s="305"/>
      <c r="E67" s="305"/>
      <c r="F67" s="192"/>
      <c r="G67" s="306"/>
      <c r="H67" s="292"/>
      <c r="I67" s="263"/>
      <c r="J67" s="263"/>
      <c r="K67" s="263"/>
      <c r="L67" s="263"/>
      <c r="M67" s="263"/>
      <c r="N67" s="263"/>
      <c r="O67" s="263"/>
      <c r="P67" s="263"/>
    </row>
    <row r="68" spans="1:16" s="264" customFormat="1" x14ac:dyDescent="0.2">
      <c r="A68" s="303"/>
      <c r="B68" s="304"/>
      <c r="C68" s="304"/>
      <c r="D68" s="305"/>
      <c r="E68" s="305"/>
      <c r="F68" s="192"/>
      <c r="G68" s="306"/>
      <c r="H68" s="292"/>
      <c r="I68" s="263"/>
      <c r="J68" s="263"/>
      <c r="K68" s="263"/>
      <c r="L68" s="263"/>
      <c r="M68" s="263"/>
      <c r="N68" s="263"/>
      <c r="O68" s="263"/>
      <c r="P68" s="263"/>
    </row>
    <row r="69" spans="1:16" s="264" customFormat="1" x14ac:dyDescent="0.2">
      <c r="A69" s="303"/>
      <c r="B69" s="304"/>
      <c r="C69" s="304"/>
      <c r="D69" s="305"/>
      <c r="E69" s="305"/>
      <c r="F69" s="307"/>
      <c r="G69" s="306"/>
      <c r="H69" s="292"/>
      <c r="I69" s="263"/>
      <c r="J69" s="263"/>
      <c r="K69" s="263"/>
      <c r="L69" s="263"/>
      <c r="M69" s="263"/>
      <c r="N69" s="263"/>
      <c r="O69" s="263"/>
      <c r="P69" s="263"/>
    </row>
    <row r="70" spans="1:16" s="264" customFormat="1" x14ac:dyDescent="0.2">
      <c r="A70" s="303"/>
      <c r="B70" s="304"/>
      <c r="C70" s="304"/>
      <c r="D70" s="305"/>
      <c r="E70" s="305"/>
      <c r="F70" s="192"/>
      <c r="G70" s="306"/>
      <c r="H70" s="292"/>
      <c r="I70" s="263"/>
      <c r="J70" s="263"/>
      <c r="K70" s="263"/>
      <c r="L70" s="263"/>
      <c r="M70" s="263"/>
      <c r="N70" s="263"/>
      <c r="O70" s="263"/>
      <c r="P70" s="263"/>
    </row>
    <row r="71" spans="1:16" s="264" customFormat="1" x14ac:dyDescent="0.2">
      <c r="A71" s="191" t="s">
        <v>157</v>
      </c>
      <c r="B71" s="192"/>
      <c r="C71" s="192"/>
      <c r="D71" s="308">
        <f>SUM(D67:D70)</f>
        <v>0</v>
      </c>
      <c r="E71" s="309"/>
      <c r="F71" s="192"/>
      <c r="G71" s="309"/>
      <c r="H71" s="310">
        <f>+D71</f>
        <v>0</v>
      </c>
      <c r="I71" s="263"/>
      <c r="J71" s="263"/>
      <c r="K71" s="263"/>
      <c r="L71" s="263"/>
      <c r="M71" s="263"/>
      <c r="N71" s="263"/>
      <c r="O71" s="263"/>
      <c r="P71" s="263"/>
    </row>
    <row r="72" spans="1:16" s="264" customFormat="1" x14ac:dyDescent="0.2">
      <c r="A72" s="191"/>
      <c r="B72" s="192"/>
      <c r="C72" s="192"/>
      <c r="D72" s="313"/>
      <c r="E72" s="309"/>
      <c r="F72" s="192"/>
      <c r="G72" s="311" t="s">
        <v>40</v>
      </c>
      <c r="H72" s="310">
        <f>H37+H71</f>
        <v>0</v>
      </c>
      <c r="I72" s="263"/>
      <c r="J72" s="263"/>
      <c r="K72" s="263"/>
      <c r="L72" s="263"/>
      <c r="M72" s="263"/>
      <c r="N72" s="263"/>
      <c r="O72" s="263"/>
      <c r="P72" s="263"/>
    </row>
    <row r="73" spans="1:16" x14ac:dyDescent="0.2">
      <c r="A73" s="191"/>
      <c r="B73" s="192"/>
      <c r="C73" s="192"/>
      <c r="D73" s="309"/>
      <c r="E73" s="309"/>
      <c r="F73" s="192"/>
      <c r="G73" s="309"/>
      <c r="H73" s="314"/>
    </row>
    <row r="74" spans="1:16" ht="13.5" thickBot="1" x14ac:dyDescent="0.25">
      <c r="A74" s="315" t="s">
        <v>31</v>
      </c>
      <c r="B74" s="271"/>
      <c r="C74" s="271"/>
      <c r="D74" s="185"/>
      <c r="E74" s="185"/>
      <c r="F74" s="28"/>
      <c r="G74" s="185"/>
      <c r="H74" s="272">
        <f>H38+H46+H54+H62+H71</f>
        <v>0</v>
      </c>
    </row>
    <row r="75" spans="1:16" ht="13.5" thickTop="1" x14ac:dyDescent="0.2">
      <c r="A75" s="191"/>
      <c r="B75" s="192"/>
      <c r="C75" s="192"/>
      <c r="D75" s="192"/>
      <c r="E75" s="192"/>
      <c r="F75" s="28"/>
      <c r="G75" s="192"/>
      <c r="H75" s="268"/>
    </row>
    <row r="76" spans="1:16" x14ac:dyDescent="0.2">
      <c r="A76" s="195"/>
      <c r="B76" s="196"/>
      <c r="C76" s="196"/>
      <c r="D76" s="196"/>
      <c r="E76" s="192"/>
      <c r="F76" s="28"/>
      <c r="G76" s="196"/>
      <c r="H76" s="316"/>
    </row>
    <row r="77" spans="1:16" x14ac:dyDescent="0.2">
      <c r="A77" s="110"/>
      <c r="B77" s="110"/>
      <c r="C77" s="110"/>
      <c r="D77" s="110"/>
      <c r="E77" s="110"/>
      <c r="G77" s="110"/>
      <c r="H77" s="110"/>
    </row>
  </sheetData>
  <customSheetViews>
    <customSheetView guid="{1E3434C9-72A4-4649-881B-1CB831F1940F}" fitToPage="1" topLeftCell="A28">
      <pageMargins left="0" right="0" top="0" bottom="0" header="0" footer="0"/>
      <pageSetup paperSize="9" scale="65" orientation="portrait" horizontalDpi="360" verticalDpi="360" r:id="rId1"/>
      <headerFooter alignWithMargins="0">
        <oddFooter>&amp;CSide&amp;Pav &amp;N</oddFooter>
      </headerFooter>
    </customSheetView>
    <customSheetView guid="{08C61D46-9CF9-4481-A643-9365D9486CAE}" fitToPage="1" topLeftCell="A28">
      <pageMargins left="0" right="0" top="0" bottom="0" header="0" footer="0"/>
      <pageSetup paperSize="9" scale="65" orientation="portrait" horizontalDpi="360" verticalDpi="360" r:id="rId2"/>
      <headerFooter alignWithMargins="0">
        <oddFooter>&amp;CSide&amp;Pav &amp;N</oddFooter>
      </headerFooter>
    </customSheetView>
    <customSheetView guid="{A412C749-CCCD-4E99-81E6-4A7E7835A4EF}" fitToPage="1">
      <pageMargins left="0" right="0" top="0" bottom="0" header="0" footer="0"/>
      <pageSetup paperSize="9" scale="65" orientation="portrait" horizontalDpi="360" verticalDpi="360" r:id="rId3"/>
      <headerFooter alignWithMargins="0">
        <oddFooter>&amp;CSide&amp;Pav &amp;N</oddFooter>
      </headerFooter>
    </customSheetView>
    <customSheetView guid="{D0057B4E-45BE-4270-9178-AA31D3D522AA}" fitToPage="1">
      <pageMargins left="0" right="0" top="0" bottom="0" header="0" footer="0"/>
      <pageSetup paperSize="9" scale="65" orientation="portrait" horizontalDpi="360" verticalDpi="360" r:id="rId4"/>
      <headerFooter alignWithMargins="0">
        <oddFooter>&amp;CSide&amp;Pav &amp;N</oddFooter>
      </headerFooter>
    </customSheetView>
  </customSheetViews>
  <phoneticPr fontId="5" type="noConversion"/>
  <pageMargins left="1.1811023622047245" right="0.78740157480314965" top="0.78740157480314965" bottom="0.59055118110236227" header="0.51181102362204722" footer="0.51181102362204722"/>
  <pageSetup paperSize="9" scale="53" orientation="portrait" horizontalDpi="360" verticalDpi="360" r:id="rId5"/>
  <headerFooter alignWithMargins="0">
    <oddFooter>&amp;CSide&amp;Pav &amp;N</oddFooter>
  </headerFooter>
  <customProperties>
    <customPr name="OrphanNamesChecked" r:id="rId6"/>
  </customProperties>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1"/>
  <sheetViews>
    <sheetView showGridLines="0" zoomScale="98" workbookViewId="0"/>
  </sheetViews>
  <sheetFormatPr defaultColWidth="9.140625" defaultRowHeight="12.75" x14ac:dyDescent="0.2"/>
  <cols>
    <col min="1" max="1" width="14.28515625" style="95" customWidth="1"/>
    <col min="2" max="2" width="14.7109375" style="95" customWidth="1"/>
    <col min="3" max="3" width="9.140625" style="95"/>
    <col min="4" max="4" width="14.140625" style="95" customWidth="1"/>
    <col min="5" max="5" width="18.7109375" style="95" customWidth="1"/>
    <col min="6" max="7" width="19.7109375" style="95" customWidth="1"/>
    <col min="8" max="16384" width="9.140625" style="95"/>
  </cols>
  <sheetData>
    <row r="1" spans="1:7" s="92" customFormat="1" ht="18" x14ac:dyDescent="0.25">
      <c r="A1" s="88"/>
      <c r="B1" s="89"/>
      <c r="C1" s="89"/>
      <c r="D1" s="89"/>
      <c r="E1" s="90"/>
      <c r="F1" s="91"/>
      <c r="G1" s="34" t="s">
        <v>0</v>
      </c>
    </row>
    <row r="2" spans="1:7" ht="16.5" customHeight="1" x14ac:dyDescent="0.2">
      <c r="A2" s="102"/>
      <c r="B2" s="28"/>
      <c r="C2" s="28"/>
      <c r="D2" s="28"/>
      <c r="E2" s="28"/>
      <c r="F2" s="98"/>
      <c r="G2" s="317" t="s">
        <v>161</v>
      </c>
    </row>
    <row r="3" spans="1:7" ht="12.75" customHeight="1" x14ac:dyDescent="0.2">
      <c r="A3" s="30" t="s">
        <v>2</v>
      </c>
      <c r="B3" s="97"/>
      <c r="C3" s="28"/>
      <c r="D3" s="28"/>
      <c r="E3" s="29"/>
      <c r="F3" s="98"/>
      <c r="G3" s="34" t="s">
        <v>3</v>
      </c>
    </row>
    <row r="4" spans="1:7" ht="12.75" customHeight="1" x14ac:dyDescent="0.2">
      <c r="A4" s="30"/>
      <c r="B4" s="28"/>
      <c r="C4" s="28"/>
      <c r="D4" s="28"/>
      <c r="E4" s="29"/>
      <c r="F4" s="98"/>
      <c r="G4" s="318"/>
    </row>
    <row r="5" spans="1:7" x14ac:dyDescent="0.2">
      <c r="A5" s="30" t="s">
        <v>4</v>
      </c>
      <c r="B5" s="28" t="s">
        <v>10</v>
      </c>
      <c r="C5" s="28"/>
      <c r="D5" s="28"/>
      <c r="E5" s="28"/>
      <c r="F5" s="98"/>
      <c r="G5" s="34" t="s">
        <v>6</v>
      </c>
    </row>
    <row r="6" spans="1:7" ht="12.75" customHeight="1" x14ac:dyDescent="0.2">
      <c r="A6" s="31" t="s">
        <v>7</v>
      </c>
      <c r="B6" s="32" t="s">
        <v>162</v>
      </c>
      <c r="C6" s="32"/>
      <c r="D6" s="33"/>
      <c r="E6" s="33"/>
      <c r="F6" s="99"/>
      <c r="G6" s="319"/>
    </row>
    <row r="7" spans="1:7" x14ac:dyDescent="0.2">
      <c r="A7" s="98"/>
      <c r="B7" s="98"/>
      <c r="C7" s="98"/>
      <c r="D7" s="98"/>
      <c r="E7" s="98"/>
      <c r="F7" s="98"/>
      <c r="G7" s="98"/>
    </row>
    <row r="8" spans="1:7" x14ac:dyDescent="0.2">
      <c r="A8" s="98"/>
      <c r="B8" s="98"/>
      <c r="C8" s="98"/>
      <c r="D8" s="98"/>
      <c r="E8" s="98"/>
      <c r="F8" s="98"/>
      <c r="G8" s="98"/>
    </row>
    <row r="9" spans="1:7" ht="23.25" x14ac:dyDescent="0.2">
      <c r="A9" s="320" t="s">
        <v>155</v>
      </c>
      <c r="B9" s="321" t="s">
        <v>163</v>
      </c>
      <c r="C9" s="320" t="s">
        <v>164</v>
      </c>
      <c r="D9" s="321" t="s">
        <v>77</v>
      </c>
      <c r="E9" s="322" t="s">
        <v>165</v>
      </c>
      <c r="F9" s="323" t="s">
        <v>166</v>
      </c>
      <c r="G9" s="324"/>
    </row>
    <row r="10" spans="1:7" x14ac:dyDescent="0.2">
      <c r="A10" s="325"/>
      <c r="B10" s="326"/>
      <c r="C10" s="325"/>
      <c r="D10" s="326"/>
      <c r="E10" s="325"/>
      <c r="F10" s="327" t="s">
        <v>167</v>
      </c>
      <c r="G10" s="328" t="s">
        <v>168</v>
      </c>
    </row>
    <row r="11" spans="1:7" x14ac:dyDescent="0.2">
      <c r="A11" s="329"/>
      <c r="B11" s="330"/>
      <c r="C11" s="78"/>
      <c r="D11" s="79"/>
      <c r="E11" s="78"/>
      <c r="F11" s="79"/>
      <c r="G11" s="78"/>
    </row>
    <row r="12" spans="1:7" x14ac:dyDescent="0.2">
      <c r="A12" s="329"/>
      <c r="B12" s="330"/>
      <c r="C12" s="78"/>
      <c r="D12" s="79"/>
      <c r="E12" s="78"/>
      <c r="F12" s="79"/>
      <c r="G12" s="78"/>
    </row>
    <row r="13" spans="1:7" x14ac:dyDescent="0.2">
      <c r="A13" s="329"/>
      <c r="B13" s="330"/>
      <c r="C13" s="78"/>
      <c r="D13" s="79"/>
      <c r="E13" s="78"/>
      <c r="F13" s="79"/>
      <c r="G13" s="78"/>
    </row>
    <row r="14" spans="1:7" x14ac:dyDescent="0.2">
      <c r="A14" s="329"/>
      <c r="B14" s="330"/>
      <c r="C14" s="78"/>
      <c r="D14" s="79"/>
      <c r="E14" s="78"/>
      <c r="F14" s="79"/>
      <c r="G14" s="78"/>
    </row>
    <row r="15" spans="1:7" x14ac:dyDescent="0.2">
      <c r="A15" s="329"/>
      <c r="B15" s="330"/>
      <c r="C15" s="78"/>
      <c r="D15" s="79"/>
      <c r="E15" s="78"/>
      <c r="F15" s="79"/>
      <c r="G15" s="78"/>
    </row>
    <row r="16" spans="1:7" x14ac:dyDescent="0.2">
      <c r="A16" s="329"/>
      <c r="B16" s="330"/>
      <c r="C16" s="78"/>
      <c r="D16" s="79"/>
      <c r="E16" s="78"/>
      <c r="F16" s="79"/>
      <c r="G16" s="78"/>
    </row>
    <row r="17" spans="1:7" x14ac:dyDescent="0.2">
      <c r="A17" s="329"/>
      <c r="B17" s="330"/>
      <c r="C17" s="78"/>
      <c r="D17" s="79"/>
      <c r="E17" s="78"/>
      <c r="F17" s="79"/>
      <c r="G17" s="78"/>
    </row>
    <row r="18" spans="1:7" x14ac:dyDescent="0.2">
      <c r="A18" s="329"/>
      <c r="B18" s="330"/>
      <c r="C18" s="78"/>
      <c r="D18" s="79"/>
      <c r="E18" s="78"/>
      <c r="F18" s="79"/>
      <c r="G18" s="78"/>
    </row>
    <row r="19" spans="1:7" x14ac:dyDescent="0.2">
      <c r="A19" s="329"/>
      <c r="B19" s="330"/>
      <c r="C19" s="78"/>
      <c r="D19" s="79"/>
      <c r="E19" s="78"/>
      <c r="F19" s="79"/>
      <c r="G19" s="78"/>
    </row>
    <row r="20" spans="1:7" x14ac:dyDescent="0.2">
      <c r="A20" s="329"/>
      <c r="B20" s="330"/>
      <c r="C20" s="78"/>
      <c r="D20" s="79"/>
      <c r="E20" s="78"/>
      <c r="F20" s="79"/>
      <c r="G20" s="78"/>
    </row>
    <row r="21" spans="1:7" x14ac:dyDescent="0.2">
      <c r="A21" s="331"/>
      <c r="B21" s="332"/>
      <c r="C21" s="83"/>
      <c r="D21" s="84"/>
      <c r="E21" s="83"/>
      <c r="F21" s="84"/>
      <c r="G21" s="83"/>
    </row>
  </sheetData>
  <customSheetViews>
    <customSheetView guid="{1E3434C9-72A4-4649-881B-1CB831F1940F}" scale="98" fitToPage="1">
      <pageMargins left="0" right="0" top="0" bottom="0" header="0" footer="0"/>
      <pageSetup paperSize="9" orientation="landscape" horizontalDpi="4294967292" r:id="rId1"/>
      <headerFooter alignWithMargins="0">
        <oddFooter>&amp;CSide&amp;Pav &amp;N</oddFooter>
      </headerFooter>
    </customSheetView>
    <customSheetView guid="{08C61D46-9CF9-4481-A643-9365D9486CAE}" scale="98" fitToPage="1">
      <pageMargins left="0" right="0" top="0" bottom="0" header="0" footer="0"/>
      <pageSetup paperSize="9" orientation="landscape" horizontalDpi="4294967292" r:id="rId2"/>
      <headerFooter alignWithMargins="0">
        <oddFooter>&amp;CSide&amp;Pav &amp;N</oddFooter>
      </headerFooter>
    </customSheetView>
    <customSheetView guid="{A412C749-CCCD-4E99-81E6-4A7E7835A4EF}" scale="98" fitToPage="1">
      <pageMargins left="0" right="0" top="0" bottom="0" header="0" footer="0"/>
      <pageSetup paperSize="9" orientation="landscape" horizontalDpi="4294967292" r:id="rId3"/>
      <headerFooter alignWithMargins="0">
        <oddFooter>&amp;CSide&amp;Pav &amp;N</oddFooter>
      </headerFooter>
    </customSheetView>
    <customSheetView guid="{D0057B4E-45BE-4270-9178-AA31D3D522AA}" scale="98" fitToPage="1">
      <pageMargins left="0" right="0" top="0" bottom="0" header="0" footer="0"/>
      <pageSetup paperSize="9" orientation="landscape" horizontalDpi="4294967292" r:id="rId4"/>
      <headerFooter alignWithMargins="0">
        <oddFooter>&amp;CSide&amp;Pav &amp;N</oddFooter>
      </headerFooter>
    </customSheetView>
  </customSheetViews>
  <phoneticPr fontId="5" type="noConversion"/>
  <pageMargins left="1.1811023622047245" right="0.78740157480314965" top="0.78740157480314965" bottom="0.59055118110236227" header="0.51181102362204722" footer="0.51181102362204722"/>
  <pageSetup paperSize="9" orientation="landscape" horizontalDpi="4294967292" r:id="rId5"/>
  <headerFooter alignWithMargins="0">
    <oddFooter>&amp;CSide&amp;Pav &amp;N</oddFooter>
  </headerFooter>
  <customProperties>
    <customPr name="OrphanNamesChecked" r:id="rId6"/>
  </customProperties>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28"/>
  <sheetViews>
    <sheetView showGridLines="0" workbookViewId="0">
      <selection activeCell="F37" sqref="F37"/>
    </sheetView>
  </sheetViews>
  <sheetFormatPr defaultColWidth="9.140625" defaultRowHeight="12.75" x14ac:dyDescent="0.2"/>
  <cols>
    <col min="1" max="1" width="13.5703125" style="95" customWidth="1"/>
    <col min="2" max="2" width="21.140625" style="95" customWidth="1"/>
    <col min="3" max="3" width="14.7109375" style="95" customWidth="1"/>
    <col min="4" max="4" width="12.5703125" style="95" customWidth="1"/>
    <col min="5" max="7" width="13.7109375" style="95" customWidth="1"/>
    <col min="8" max="16384" width="9.140625" style="95"/>
  </cols>
  <sheetData>
    <row r="1" spans="1:7" ht="18" x14ac:dyDescent="0.25">
      <c r="A1" s="88"/>
      <c r="B1" s="109"/>
      <c r="C1" s="109"/>
      <c r="D1" s="109"/>
      <c r="E1" s="90"/>
      <c r="F1" s="333"/>
      <c r="G1" s="34" t="s">
        <v>0</v>
      </c>
    </row>
    <row r="2" spans="1:7" ht="16.5" customHeight="1" x14ac:dyDescent="0.2">
      <c r="A2" s="102"/>
      <c r="B2" s="28"/>
      <c r="C2" s="28"/>
      <c r="D2" s="28"/>
      <c r="E2" s="28"/>
      <c r="F2" s="334"/>
      <c r="G2" s="317" t="s">
        <v>169</v>
      </c>
    </row>
    <row r="3" spans="1:7" ht="12.75" customHeight="1" x14ac:dyDescent="0.2">
      <c r="A3" s="30" t="s">
        <v>2</v>
      </c>
      <c r="B3" s="97"/>
      <c r="C3" s="28"/>
      <c r="D3" s="28"/>
      <c r="E3" s="29"/>
      <c r="F3" s="335"/>
      <c r="G3" s="34" t="s">
        <v>3</v>
      </c>
    </row>
    <row r="4" spans="1:7" ht="12.75" customHeight="1" x14ac:dyDescent="0.2">
      <c r="A4" s="30"/>
      <c r="B4" s="28"/>
      <c r="C4" s="28"/>
      <c r="D4" s="28"/>
      <c r="E4" s="29"/>
      <c r="F4" s="335"/>
      <c r="G4" s="318"/>
    </row>
    <row r="5" spans="1:7" x14ac:dyDescent="0.2">
      <c r="A5" s="30" t="s">
        <v>4</v>
      </c>
      <c r="B5" s="28" t="s">
        <v>10</v>
      </c>
      <c r="C5" s="28"/>
      <c r="D5" s="28"/>
      <c r="E5" s="28"/>
      <c r="F5" s="335"/>
      <c r="G5" s="34" t="s">
        <v>6</v>
      </c>
    </row>
    <row r="6" spans="1:7" ht="12.75" customHeight="1" x14ac:dyDescent="0.2">
      <c r="A6" s="31" t="s">
        <v>7</v>
      </c>
      <c r="B6" s="32" t="s">
        <v>170</v>
      </c>
      <c r="C6" s="32"/>
      <c r="D6" s="33"/>
      <c r="E6" s="33"/>
      <c r="F6" s="336"/>
      <c r="G6" s="319"/>
    </row>
    <row r="7" spans="1:7" x14ac:dyDescent="0.2">
      <c r="A7" s="98"/>
      <c r="B7" s="98"/>
      <c r="C7" s="98"/>
      <c r="D7" s="98"/>
      <c r="E7" s="98"/>
      <c r="F7" s="98"/>
      <c r="G7" s="98"/>
    </row>
    <row r="8" spans="1:7" x14ac:dyDescent="0.2">
      <c r="A8" s="98"/>
      <c r="B8" s="98"/>
      <c r="C8" s="98"/>
      <c r="D8" s="98"/>
      <c r="E8" s="98"/>
      <c r="F8" s="98"/>
      <c r="G8" s="98"/>
    </row>
    <row r="9" spans="1:7" x14ac:dyDescent="0.2">
      <c r="A9" s="337"/>
      <c r="B9" s="320"/>
      <c r="C9" s="320"/>
      <c r="D9" s="320"/>
      <c r="E9" s="338" t="s">
        <v>171</v>
      </c>
      <c r="F9" s="338"/>
      <c r="G9" s="320"/>
    </row>
    <row r="10" spans="1:7" ht="34.5" x14ac:dyDescent="0.2">
      <c r="A10" s="339" t="s">
        <v>172</v>
      </c>
      <c r="B10" s="325" t="s">
        <v>173</v>
      </c>
      <c r="C10" s="340" t="s">
        <v>174</v>
      </c>
      <c r="D10" s="340" t="s">
        <v>175</v>
      </c>
      <c r="E10" s="74" t="s">
        <v>176</v>
      </c>
      <c r="F10" s="73" t="s">
        <v>177</v>
      </c>
      <c r="G10" s="341" t="s">
        <v>178</v>
      </c>
    </row>
    <row r="11" spans="1:7" x14ac:dyDescent="0.2">
      <c r="A11" s="80"/>
      <c r="B11" s="329"/>
      <c r="C11" s="78"/>
      <c r="D11" s="342"/>
      <c r="E11" s="79"/>
      <c r="F11" s="78"/>
      <c r="G11" s="343">
        <f>E11-F11</f>
        <v>0</v>
      </c>
    </row>
    <row r="12" spans="1:7" x14ac:dyDescent="0.2">
      <c r="A12" s="80"/>
      <c r="B12" s="329"/>
      <c r="C12" s="78"/>
      <c r="D12" s="342"/>
      <c r="E12" s="79"/>
      <c r="F12" s="78"/>
      <c r="G12" s="343">
        <f t="shared" ref="G12:G20" si="0">E12-F12</f>
        <v>0</v>
      </c>
    </row>
    <row r="13" spans="1:7" x14ac:dyDescent="0.2">
      <c r="A13" s="80"/>
      <c r="B13" s="329"/>
      <c r="C13" s="78"/>
      <c r="D13" s="342"/>
      <c r="E13" s="79"/>
      <c r="F13" s="78"/>
      <c r="G13" s="343">
        <f t="shared" si="0"/>
        <v>0</v>
      </c>
    </row>
    <row r="14" spans="1:7" x14ac:dyDescent="0.2">
      <c r="A14" s="80"/>
      <c r="B14" s="329"/>
      <c r="C14" s="78"/>
      <c r="D14" s="342"/>
      <c r="E14" s="79"/>
      <c r="F14" s="78"/>
      <c r="G14" s="343">
        <f t="shared" si="0"/>
        <v>0</v>
      </c>
    </row>
    <row r="15" spans="1:7" x14ac:dyDescent="0.2">
      <c r="A15" s="80"/>
      <c r="B15" s="329"/>
      <c r="C15" s="78"/>
      <c r="D15" s="342"/>
      <c r="E15" s="79"/>
      <c r="F15" s="78"/>
      <c r="G15" s="343">
        <f t="shared" si="0"/>
        <v>0</v>
      </c>
    </row>
    <row r="16" spans="1:7" x14ac:dyDescent="0.2">
      <c r="A16" s="80"/>
      <c r="B16" s="329"/>
      <c r="C16" s="78"/>
      <c r="D16" s="342"/>
      <c r="E16" s="79"/>
      <c r="F16" s="78"/>
      <c r="G16" s="343">
        <f t="shared" si="0"/>
        <v>0</v>
      </c>
    </row>
    <row r="17" spans="1:7" x14ac:dyDescent="0.2">
      <c r="A17" s="80"/>
      <c r="B17" s="329"/>
      <c r="C17" s="78"/>
      <c r="D17" s="342"/>
      <c r="E17" s="79"/>
      <c r="F17" s="78"/>
      <c r="G17" s="343">
        <f t="shared" si="0"/>
        <v>0</v>
      </c>
    </row>
    <row r="18" spans="1:7" x14ac:dyDescent="0.2">
      <c r="A18" s="80"/>
      <c r="B18" s="329"/>
      <c r="C18" s="78"/>
      <c r="D18" s="342"/>
      <c r="E18" s="79"/>
      <c r="F18" s="78"/>
      <c r="G18" s="343">
        <f t="shared" si="0"/>
        <v>0</v>
      </c>
    </row>
    <row r="19" spans="1:7" x14ac:dyDescent="0.2">
      <c r="A19" s="80"/>
      <c r="B19" s="329"/>
      <c r="C19" s="78"/>
      <c r="D19" s="342"/>
      <c r="E19" s="79"/>
      <c r="F19" s="78"/>
      <c r="G19" s="343">
        <f t="shared" si="0"/>
        <v>0</v>
      </c>
    </row>
    <row r="20" spans="1:7" x14ac:dyDescent="0.2">
      <c r="A20" s="80"/>
      <c r="B20" s="329"/>
      <c r="C20" s="78"/>
      <c r="D20" s="342"/>
      <c r="E20" s="79"/>
      <c r="F20" s="78"/>
      <c r="G20" s="343">
        <f t="shared" si="0"/>
        <v>0</v>
      </c>
    </row>
    <row r="21" spans="1:7" x14ac:dyDescent="0.2">
      <c r="A21" s="344" t="s">
        <v>179</v>
      </c>
      <c r="B21" s="345"/>
      <c r="C21" s="105">
        <f>SUM(C11:C20)</f>
        <v>0</v>
      </c>
      <c r="D21" s="346"/>
      <c r="E21" s="347"/>
      <c r="F21" s="346"/>
      <c r="G21" s="346"/>
    </row>
    <row r="22" spans="1:7" x14ac:dyDescent="0.2">
      <c r="A22" s="102" t="s">
        <v>180</v>
      </c>
      <c r="B22" s="98"/>
      <c r="C22" s="98"/>
      <c r="D22" s="98"/>
      <c r="E22" s="98"/>
      <c r="F22" s="343">
        <f>SUM(F11:F20)</f>
        <v>0</v>
      </c>
      <c r="G22" s="348"/>
    </row>
    <row r="23" spans="1:7" x14ac:dyDescent="0.2">
      <c r="A23" s="344" t="s">
        <v>181</v>
      </c>
      <c r="B23" s="345"/>
      <c r="C23" s="345"/>
      <c r="D23" s="345"/>
      <c r="E23" s="345"/>
      <c r="F23" s="345"/>
      <c r="G23" s="105">
        <f>SUM(G11:G20)</f>
        <v>0</v>
      </c>
    </row>
    <row r="24" spans="1:7" x14ac:dyDescent="0.2">
      <c r="A24" s="349"/>
      <c r="B24" s="349"/>
      <c r="C24" s="349"/>
      <c r="D24" s="349"/>
      <c r="E24" s="349"/>
      <c r="F24" s="349"/>
      <c r="G24" s="349"/>
    </row>
    <row r="25" spans="1:7" x14ac:dyDescent="0.2">
      <c r="A25" s="98" t="s">
        <v>111</v>
      </c>
      <c r="B25" s="98" t="s">
        <v>182</v>
      </c>
      <c r="C25" s="461" t="s">
        <v>183</v>
      </c>
      <c r="D25" s="455"/>
      <c r="E25" s="455"/>
      <c r="F25" s="455"/>
      <c r="G25" s="98"/>
    </row>
    <row r="26" spans="1:7" x14ac:dyDescent="0.2">
      <c r="A26" s="98"/>
      <c r="B26" s="98"/>
      <c r="C26" s="98"/>
      <c r="D26" s="98"/>
      <c r="E26" s="98"/>
      <c r="F26" s="98"/>
      <c r="G26" s="98"/>
    </row>
    <row r="27" spans="1:7" x14ac:dyDescent="0.2">
      <c r="A27" s="98" t="s">
        <v>184</v>
      </c>
      <c r="B27" s="98" t="s">
        <v>185</v>
      </c>
      <c r="C27" s="98"/>
      <c r="D27" s="98"/>
      <c r="E27" s="98"/>
      <c r="F27" s="98"/>
      <c r="G27" s="98"/>
    </row>
    <row r="28" spans="1:7" x14ac:dyDescent="0.2">
      <c r="A28" s="98" t="s">
        <v>186</v>
      </c>
      <c r="B28" s="98" t="s">
        <v>187</v>
      </c>
      <c r="C28" s="98"/>
      <c r="D28" s="98"/>
      <c r="E28" s="98"/>
      <c r="F28" s="98"/>
      <c r="G28" s="98"/>
    </row>
  </sheetData>
  <customSheetViews>
    <customSheetView guid="{1E3434C9-72A4-4649-881B-1CB831F1940F}" fitToPage="1" topLeftCell="A16">
      <pageMargins left="0" right="0" top="0" bottom="0" header="0" footer="0"/>
      <pageSetup paperSize="9" scale="78" orientation="portrait" horizontalDpi="4294967292" r:id="rId1"/>
      <headerFooter alignWithMargins="0">
        <oddFooter>&amp;CSide&amp;Pav &amp;N</oddFooter>
      </headerFooter>
    </customSheetView>
    <customSheetView guid="{08C61D46-9CF9-4481-A643-9365D9486CAE}" fitToPage="1" topLeftCell="A16">
      <pageMargins left="0" right="0" top="0" bottom="0" header="0" footer="0"/>
      <pageSetup paperSize="9" scale="78" orientation="portrait" horizontalDpi="4294967292" r:id="rId2"/>
      <headerFooter alignWithMargins="0">
        <oddFooter>&amp;CSide&amp;Pav &amp;N</oddFooter>
      </headerFooter>
    </customSheetView>
    <customSheetView guid="{A412C749-CCCD-4E99-81E6-4A7E7835A4EF}" fitToPage="1">
      <selection activeCell="B25" sqref="B25"/>
      <pageMargins left="0" right="0" top="0" bottom="0" header="0" footer="0"/>
      <pageSetup paperSize="9" scale="78" orientation="portrait" horizontalDpi="4294967292" r:id="rId3"/>
      <headerFooter alignWithMargins="0">
        <oddFooter>&amp;CSide&amp;Pav &amp;N</oddFooter>
      </headerFooter>
    </customSheetView>
    <customSheetView guid="{D0057B4E-45BE-4270-9178-AA31D3D522AA}" fitToPage="1">
      <pageMargins left="0" right="0" top="0" bottom="0" header="0" footer="0"/>
      <pageSetup paperSize="9" scale="78" orientation="portrait" horizontalDpi="4294967292" r:id="rId4"/>
      <headerFooter alignWithMargins="0">
        <oddFooter>&amp;CSide&amp;Pav &amp;N</oddFooter>
      </headerFooter>
    </customSheetView>
  </customSheetViews>
  <phoneticPr fontId="5" type="noConversion"/>
  <hyperlinks>
    <hyperlink ref="C25" r:id="rId5" location="rateShowYear" xr:uid="{AA9D2906-39B9-4382-AB33-5D527A1D2679}"/>
  </hyperlinks>
  <pageMargins left="1.1811023622047245" right="0.78740157480314965" top="0.78740157480314965" bottom="0.59055118110236227" header="0.51181102362204722" footer="0.51181102362204722"/>
  <pageSetup paperSize="9" scale="78" orientation="portrait" horizontalDpi="4294967292" r:id="rId6"/>
  <headerFooter alignWithMargins="0">
    <oddFooter>&amp;CSide&amp;Pav &amp;N</oddFooter>
  </headerFooter>
  <customProperties>
    <customPr name="OrphanNamesChecked" r:id="rId7"/>
  </customProperties>
  <drawing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46"/>
  <sheetViews>
    <sheetView showGridLines="0" zoomScale="75" workbookViewId="0"/>
  </sheetViews>
  <sheetFormatPr defaultColWidth="9.140625" defaultRowHeight="12.75" x14ac:dyDescent="0.2"/>
  <cols>
    <col min="1" max="1" width="9.140625" style="95"/>
    <col min="2" max="2" width="42" style="95" customWidth="1"/>
    <col min="3" max="3" width="12.140625" style="95" customWidth="1"/>
    <col min="4" max="4" width="13.140625" style="95" bestFit="1" customWidth="1"/>
    <col min="5" max="5" width="13.5703125" style="95" customWidth="1"/>
    <col min="6" max="6" width="12" style="95" customWidth="1"/>
    <col min="7" max="9" width="9.140625" style="95"/>
    <col min="10" max="10" width="13.85546875" style="95" customWidth="1"/>
    <col min="11" max="16384" width="9.140625" style="95"/>
  </cols>
  <sheetData>
    <row r="1" spans="1:10" ht="18" x14ac:dyDescent="0.25">
      <c r="A1" s="88"/>
      <c r="B1" s="109"/>
      <c r="C1" s="90"/>
      <c r="D1" s="350"/>
      <c r="E1" s="351"/>
      <c r="F1" s="351"/>
      <c r="G1" s="351"/>
      <c r="H1" s="351"/>
      <c r="I1" s="351"/>
      <c r="J1" s="34" t="s">
        <v>0</v>
      </c>
    </row>
    <row r="2" spans="1:10" ht="16.5" customHeight="1" x14ac:dyDescent="0.2">
      <c r="A2" s="102"/>
      <c r="B2" s="28"/>
      <c r="C2" s="28"/>
      <c r="D2" s="353"/>
      <c r="E2" s="98"/>
      <c r="F2" s="98"/>
      <c r="G2" s="98"/>
      <c r="H2" s="98"/>
      <c r="I2" s="98"/>
      <c r="J2" s="317" t="s">
        <v>188</v>
      </c>
    </row>
    <row r="3" spans="1:10" ht="12.75" customHeight="1" x14ac:dyDescent="0.2">
      <c r="A3" s="30" t="s">
        <v>2</v>
      </c>
      <c r="B3" s="97"/>
      <c r="C3" s="29"/>
      <c r="D3" s="354"/>
      <c r="E3" s="98"/>
      <c r="F3" s="98"/>
      <c r="G3" s="98"/>
      <c r="H3" s="98"/>
      <c r="I3" s="98"/>
      <c r="J3" s="34" t="s">
        <v>3</v>
      </c>
    </row>
    <row r="4" spans="1:10" ht="12.75" customHeight="1" x14ac:dyDescent="0.2">
      <c r="A4" s="30"/>
      <c r="B4" s="28"/>
      <c r="C4" s="29"/>
      <c r="D4" s="354"/>
      <c r="E4" s="98"/>
      <c r="F4" s="98"/>
      <c r="G4" s="98"/>
      <c r="H4" s="98"/>
      <c r="I4" s="98"/>
      <c r="J4" s="318"/>
    </row>
    <row r="5" spans="1:10" x14ac:dyDescent="0.2">
      <c r="A5" s="30" t="s">
        <v>4</v>
      </c>
      <c r="B5" s="28" t="s">
        <v>10</v>
      </c>
      <c r="C5" s="28"/>
      <c r="D5" s="354"/>
      <c r="E5" s="98"/>
      <c r="F5" s="98"/>
      <c r="G5" s="98"/>
      <c r="H5" s="98"/>
      <c r="I5" s="98"/>
      <c r="J5" s="34" t="s">
        <v>6</v>
      </c>
    </row>
    <row r="6" spans="1:10" ht="12.75" customHeight="1" x14ac:dyDescent="0.2">
      <c r="A6" s="31" t="s">
        <v>7</v>
      </c>
      <c r="B6" s="32" t="s">
        <v>189</v>
      </c>
      <c r="C6" s="33"/>
      <c r="D6" s="355"/>
      <c r="E6" s="99"/>
      <c r="F6" s="99"/>
      <c r="G6" s="99"/>
      <c r="H6" s="99"/>
      <c r="I6" s="99"/>
      <c r="J6" s="319"/>
    </row>
    <row r="7" spans="1:10" x14ac:dyDescent="0.2">
      <c r="A7" s="98"/>
      <c r="B7" s="98"/>
      <c r="C7" s="98"/>
      <c r="D7" s="98"/>
      <c r="E7" s="98"/>
      <c r="F7" s="98"/>
      <c r="G7" s="98"/>
      <c r="H7" s="98"/>
      <c r="I7" s="98"/>
      <c r="J7" s="98"/>
    </row>
    <row r="8" spans="1:10" x14ac:dyDescent="0.2">
      <c r="A8" s="98"/>
      <c r="B8" s="98"/>
      <c r="C8" s="98"/>
      <c r="D8" s="98"/>
      <c r="E8" s="98"/>
      <c r="F8" s="98"/>
      <c r="G8" s="98"/>
      <c r="H8" s="98"/>
      <c r="I8" s="98"/>
      <c r="J8" s="98"/>
    </row>
    <row r="9" spans="1:10" x14ac:dyDescent="0.2">
      <c r="A9" s="356" t="s">
        <v>190</v>
      </c>
      <c r="B9" s="357"/>
      <c r="C9" s="357"/>
      <c r="D9" s="357"/>
      <c r="E9" s="357"/>
      <c r="F9" s="357"/>
      <c r="G9" s="357"/>
      <c r="H9" s="357"/>
      <c r="I9" s="357"/>
      <c r="J9" s="358"/>
    </row>
    <row r="10" spans="1:10" x14ac:dyDescent="0.2">
      <c r="A10" s="358"/>
      <c r="B10" s="358"/>
      <c r="C10" s="358"/>
      <c r="D10" s="358"/>
      <c r="E10" s="358"/>
      <c r="F10" s="358"/>
      <c r="G10" s="358"/>
      <c r="H10" s="358"/>
      <c r="I10" s="358"/>
      <c r="J10" s="358"/>
    </row>
    <row r="11" spans="1:10" x14ac:dyDescent="0.2">
      <c r="A11" s="359" t="s">
        <v>191</v>
      </c>
      <c r="B11" s="98"/>
      <c r="C11" s="360"/>
      <c r="D11" s="360"/>
      <c r="E11" s="360"/>
      <c r="F11" s="361" t="s">
        <v>192</v>
      </c>
      <c r="G11" s="362"/>
      <c r="H11" s="358"/>
      <c r="I11" s="361" t="s">
        <v>193</v>
      </c>
      <c r="J11" s="360"/>
    </row>
    <row r="12" spans="1:10" x14ac:dyDescent="0.2">
      <c r="A12" s="363"/>
      <c r="B12" s="358"/>
      <c r="C12" s="358"/>
      <c r="D12" s="358"/>
      <c r="E12" s="358"/>
      <c r="F12" s="358"/>
      <c r="G12" s="358"/>
      <c r="H12" s="358"/>
      <c r="I12" s="358"/>
      <c r="J12" s="358"/>
    </row>
    <row r="13" spans="1:10" x14ac:dyDescent="0.2">
      <c r="A13" s="363" t="s">
        <v>194</v>
      </c>
      <c r="B13" s="364"/>
      <c r="C13" s="362"/>
      <c r="D13" s="362"/>
      <c r="E13" s="362"/>
      <c r="F13" s="358"/>
      <c r="G13" s="358"/>
      <c r="H13" s="358"/>
      <c r="I13" s="358"/>
      <c r="J13" s="358"/>
    </row>
    <row r="14" spans="1:10" x14ac:dyDescent="0.2">
      <c r="A14" s="365"/>
      <c r="B14" s="365"/>
      <c r="C14" s="365"/>
      <c r="D14" s="365"/>
      <c r="E14" s="365"/>
      <c r="F14" s="365"/>
      <c r="G14" s="365"/>
      <c r="H14" s="365"/>
      <c r="I14" s="366"/>
      <c r="J14" s="366"/>
    </row>
    <row r="15" spans="1:10" x14ac:dyDescent="0.2">
      <c r="A15" s="367"/>
      <c r="B15" s="368"/>
      <c r="C15" s="369"/>
      <c r="D15" s="370" t="s">
        <v>195</v>
      </c>
      <c r="E15" s="370"/>
      <c r="F15" s="370"/>
      <c r="G15" s="371"/>
      <c r="H15" s="372"/>
      <c r="I15" s="98"/>
      <c r="J15" s="98"/>
    </row>
    <row r="16" spans="1:10" x14ac:dyDescent="0.2">
      <c r="A16" s="373" t="s">
        <v>196</v>
      </c>
      <c r="B16" s="374" t="s">
        <v>197</v>
      </c>
      <c r="C16" s="375" t="s">
        <v>198</v>
      </c>
      <c r="D16" s="376" t="s">
        <v>199</v>
      </c>
      <c r="E16" s="376" t="s">
        <v>200</v>
      </c>
      <c r="F16" s="375" t="s">
        <v>201</v>
      </c>
      <c r="G16" s="377" t="s">
        <v>202</v>
      </c>
      <c r="H16" s="375" t="s">
        <v>203</v>
      </c>
      <c r="I16" s="98"/>
      <c r="J16" s="98"/>
    </row>
    <row r="17" spans="1:10" x14ac:dyDescent="0.2">
      <c r="A17" s="378"/>
      <c r="B17" s="379"/>
      <c r="C17" s="380"/>
      <c r="D17" s="380"/>
      <c r="E17" s="380"/>
      <c r="F17" s="380"/>
      <c r="G17" s="380"/>
      <c r="H17" s="381">
        <f>+F17*G17</f>
        <v>0</v>
      </c>
      <c r="I17" s="98"/>
      <c r="J17" s="98"/>
    </row>
    <row r="18" spans="1:10" x14ac:dyDescent="0.2">
      <c r="A18" s="379"/>
      <c r="B18" s="379"/>
      <c r="C18" s="380"/>
      <c r="D18" s="380"/>
      <c r="E18" s="380"/>
      <c r="F18" s="380"/>
      <c r="G18" s="380"/>
      <c r="H18" s="381">
        <f t="shared" ref="H18:H32" si="0">+F18*G18</f>
        <v>0</v>
      </c>
      <c r="I18" s="98"/>
      <c r="J18" s="98"/>
    </row>
    <row r="19" spans="1:10" x14ac:dyDescent="0.2">
      <c r="A19" s="379"/>
      <c r="B19" s="379"/>
      <c r="C19" s="380"/>
      <c r="D19" s="380"/>
      <c r="E19" s="380"/>
      <c r="F19" s="380"/>
      <c r="G19" s="380"/>
      <c r="H19" s="381">
        <f t="shared" si="0"/>
        <v>0</v>
      </c>
      <c r="I19" s="98"/>
      <c r="J19" s="98"/>
    </row>
    <row r="20" spans="1:10" x14ac:dyDescent="0.2">
      <c r="A20" s="379"/>
      <c r="B20" s="379"/>
      <c r="C20" s="380"/>
      <c r="D20" s="380"/>
      <c r="E20" s="380"/>
      <c r="F20" s="380"/>
      <c r="G20" s="380"/>
      <c r="H20" s="381">
        <f t="shared" si="0"/>
        <v>0</v>
      </c>
      <c r="I20" s="98"/>
      <c r="J20" s="98"/>
    </row>
    <row r="21" spans="1:10" x14ac:dyDescent="0.2">
      <c r="A21" s="379"/>
      <c r="B21" s="379"/>
      <c r="C21" s="380"/>
      <c r="D21" s="380"/>
      <c r="E21" s="380"/>
      <c r="F21" s="380"/>
      <c r="G21" s="380"/>
      <c r="H21" s="381">
        <f t="shared" si="0"/>
        <v>0</v>
      </c>
      <c r="I21" s="98"/>
      <c r="J21" s="98"/>
    </row>
    <row r="22" spans="1:10" x14ac:dyDescent="0.2">
      <c r="A22" s="379"/>
      <c r="B22" s="379"/>
      <c r="C22" s="380"/>
      <c r="D22" s="380"/>
      <c r="E22" s="380"/>
      <c r="F22" s="380"/>
      <c r="G22" s="380"/>
      <c r="H22" s="381">
        <f t="shared" si="0"/>
        <v>0</v>
      </c>
      <c r="I22" s="98"/>
      <c r="J22" s="98"/>
    </row>
    <row r="23" spans="1:10" x14ac:dyDescent="0.2">
      <c r="A23" s="379"/>
      <c r="B23" s="379"/>
      <c r="C23" s="380"/>
      <c r="D23" s="380"/>
      <c r="E23" s="380"/>
      <c r="F23" s="380"/>
      <c r="G23" s="380"/>
      <c r="H23" s="381">
        <f t="shared" si="0"/>
        <v>0</v>
      </c>
      <c r="I23" s="98"/>
      <c r="J23" s="98"/>
    </row>
    <row r="24" spans="1:10" x14ac:dyDescent="0.2">
      <c r="A24" s="379"/>
      <c r="B24" s="379"/>
      <c r="C24" s="380"/>
      <c r="D24" s="380"/>
      <c r="E24" s="380"/>
      <c r="F24" s="380"/>
      <c r="G24" s="380"/>
      <c r="H24" s="381">
        <f t="shared" si="0"/>
        <v>0</v>
      </c>
      <c r="I24" s="98"/>
      <c r="J24" s="98"/>
    </row>
    <row r="25" spans="1:10" x14ac:dyDescent="0.2">
      <c r="A25" s="379"/>
      <c r="B25" s="379"/>
      <c r="C25" s="380"/>
      <c r="D25" s="380"/>
      <c r="E25" s="380"/>
      <c r="F25" s="380"/>
      <c r="G25" s="380"/>
      <c r="H25" s="381">
        <f t="shared" si="0"/>
        <v>0</v>
      </c>
      <c r="I25" s="98"/>
      <c r="J25" s="98"/>
    </row>
    <row r="26" spans="1:10" x14ac:dyDescent="0.2">
      <c r="A26" s="379"/>
      <c r="B26" s="379"/>
      <c r="C26" s="380"/>
      <c r="D26" s="380"/>
      <c r="E26" s="380"/>
      <c r="F26" s="380"/>
      <c r="G26" s="380"/>
      <c r="H26" s="381">
        <f t="shared" si="0"/>
        <v>0</v>
      </c>
      <c r="I26" s="98"/>
      <c r="J26" s="98"/>
    </row>
    <row r="27" spans="1:10" x14ac:dyDescent="0.2">
      <c r="A27" s="379"/>
      <c r="B27" s="379"/>
      <c r="C27" s="380"/>
      <c r="D27" s="380"/>
      <c r="E27" s="380"/>
      <c r="F27" s="380"/>
      <c r="G27" s="380"/>
      <c r="H27" s="381">
        <f t="shared" si="0"/>
        <v>0</v>
      </c>
      <c r="I27" s="98"/>
      <c r="J27" s="98"/>
    </row>
    <row r="28" spans="1:10" x14ac:dyDescent="0.2">
      <c r="A28" s="379"/>
      <c r="B28" s="379"/>
      <c r="C28" s="380"/>
      <c r="D28" s="380"/>
      <c r="E28" s="380"/>
      <c r="F28" s="380"/>
      <c r="G28" s="380"/>
      <c r="H28" s="381">
        <f t="shared" si="0"/>
        <v>0</v>
      </c>
      <c r="I28" s="98"/>
      <c r="J28" s="98"/>
    </row>
    <row r="29" spans="1:10" x14ac:dyDescent="0.2">
      <c r="A29" s="379"/>
      <c r="B29" s="379"/>
      <c r="C29" s="380"/>
      <c r="D29" s="380"/>
      <c r="E29" s="380"/>
      <c r="F29" s="380"/>
      <c r="G29" s="380"/>
      <c r="H29" s="381">
        <f t="shared" si="0"/>
        <v>0</v>
      </c>
      <c r="I29" s="98"/>
      <c r="J29" s="98"/>
    </row>
    <row r="30" spans="1:10" x14ac:dyDescent="0.2">
      <c r="A30" s="379"/>
      <c r="B30" s="379"/>
      <c r="C30" s="380"/>
      <c r="D30" s="380"/>
      <c r="E30" s="380"/>
      <c r="F30" s="380"/>
      <c r="G30" s="380"/>
      <c r="H30" s="381">
        <f t="shared" si="0"/>
        <v>0</v>
      </c>
      <c r="I30" s="98"/>
      <c r="J30" s="98"/>
    </row>
    <row r="31" spans="1:10" x14ac:dyDescent="0.2">
      <c r="A31" s="379"/>
      <c r="B31" s="379"/>
      <c r="C31" s="380"/>
      <c r="D31" s="380"/>
      <c r="E31" s="380"/>
      <c r="F31" s="380"/>
      <c r="G31" s="380"/>
      <c r="H31" s="381">
        <f t="shared" si="0"/>
        <v>0</v>
      </c>
      <c r="I31" s="98"/>
      <c r="J31" s="98"/>
    </row>
    <row r="32" spans="1:10" x14ac:dyDescent="0.2">
      <c r="A32" s="379"/>
      <c r="B32" s="379"/>
      <c r="C32" s="380"/>
      <c r="D32" s="380"/>
      <c r="E32" s="380"/>
      <c r="F32" s="380"/>
      <c r="G32" s="380"/>
      <c r="H32" s="381">
        <f t="shared" si="0"/>
        <v>0</v>
      </c>
      <c r="I32" s="98"/>
      <c r="J32" s="98"/>
    </row>
    <row r="33" spans="1:10" x14ac:dyDescent="0.2">
      <c r="A33" s="379"/>
      <c r="B33" s="379"/>
      <c r="C33" s="380"/>
      <c r="D33" s="380"/>
      <c r="E33" s="380"/>
      <c r="F33" s="380"/>
      <c r="G33" s="380"/>
      <c r="H33" s="381">
        <f>+F33*G33</f>
        <v>0</v>
      </c>
      <c r="I33" s="98"/>
      <c r="J33" s="98"/>
    </row>
    <row r="34" spans="1:10" x14ac:dyDescent="0.2">
      <c r="A34" s="382"/>
      <c r="B34" s="379"/>
      <c r="C34" s="380"/>
      <c r="D34" s="380"/>
      <c r="E34" s="380"/>
      <c r="F34" s="380"/>
      <c r="G34" s="380"/>
      <c r="H34" s="381">
        <f>+F34*G34</f>
        <v>0</v>
      </c>
      <c r="I34" s="98"/>
      <c r="J34" s="98"/>
    </row>
    <row r="35" spans="1:10" x14ac:dyDescent="0.2">
      <c r="A35" s="383"/>
      <c r="B35" s="384"/>
      <c r="C35" s="385"/>
      <c r="D35" s="385"/>
      <c r="E35" s="384"/>
      <c r="F35" s="384"/>
      <c r="G35" s="384"/>
      <c r="H35" s="386"/>
      <c r="I35" s="98"/>
      <c r="J35" s="98"/>
    </row>
    <row r="36" spans="1:10" s="263" customFormat="1" ht="13.5" thickBot="1" x14ac:dyDescent="0.25">
      <c r="A36" s="387" t="s">
        <v>29</v>
      </c>
      <c r="B36" s="388"/>
      <c r="C36" s="389"/>
      <c r="D36" s="389"/>
      <c r="E36" s="388"/>
      <c r="F36" s="390">
        <f>SUM(F17:F34)</f>
        <v>0</v>
      </c>
      <c r="G36" s="391"/>
      <c r="H36" s="392">
        <f>SUM(H17:H34)</f>
        <v>0</v>
      </c>
      <c r="I36" s="201"/>
      <c r="J36" s="201"/>
    </row>
    <row r="37" spans="1:10" ht="13.5" thickTop="1" x14ac:dyDescent="0.2">
      <c r="A37" s="358"/>
      <c r="B37" s="358"/>
      <c r="C37" s="358"/>
      <c r="D37" s="358"/>
      <c r="E37" s="358"/>
      <c r="F37" s="358"/>
      <c r="G37" s="358"/>
      <c r="H37" s="358"/>
      <c r="I37" s="358"/>
      <c r="J37" s="366"/>
    </row>
    <row r="38" spans="1:10" x14ac:dyDescent="0.2">
      <c r="A38" s="358" t="s">
        <v>204</v>
      </c>
      <c r="B38" s="358"/>
      <c r="C38" s="393"/>
      <c r="D38" s="361" t="s">
        <v>205</v>
      </c>
      <c r="E38" s="394"/>
      <c r="F38" s="98"/>
      <c r="G38" s="361" t="s">
        <v>206</v>
      </c>
      <c r="H38" s="395"/>
      <c r="I38" s="396"/>
      <c r="J38" s="396"/>
    </row>
    <row r="39" spans="1:10" x14ac:dyDescent="0.2">
      <c r="A39" s="358"/>
      <c r="B39" s="358"/>
      <c r="C39" s="364"/>
      <c r="D39" s="361"/>
      <c r="E39" s="358"/>
      <c r="F39" s="358"/>
      <c r="G39" s="358"/>
      <c r="H39" s="358"/>
      <c r="I39" s="358"/>
      <c r="J39" s="358"/>
    </row>
    <row r="40" spans="1:10" x14ac:dyDescent="0.2">
      <c r="A40" s="358" t="s">
        <v>207</v>
      </c>
      <c r="B40" s="358"/>
      <c r="C40" s="397">
        <f>F36</f>
        <v>0</v>
      </c>
      <c r="D40" s="361"/>
      <c r="E40" s="366"/>
      <c r="F40" s="358"/>
      <c r="G40" s="358"/>
      <c r="H40" s="358"/>
      <c r="I40" s="358"/>
      <c r="J40" s="358"/>
    </row>
    <row r="41" spans="1:10" x14ac:dyDescent="0.2">
      <c r="A41" s="358"/>
      <c r="B41" s="358"/>
      <c r="C41" s="364"/>
      <c r="D41" s="361" t="s">
        <v>205</v>
      </c>
      <c r="E41" s="398"/>
      <c r="F41" s="358"/>
      <c r="G41" s="361" t="s">
        <v>208</v>
      </c>
      <c r="H41" s="395"/>
      <c r="I41" s="396"/>
      <c r="J41" s="396"/>
    </row>
    <row r="42" spans="1:10" ht="13.5" thickBot="1" x14ac:dyDescent="0.25">
      <c r="A42" s="358" t="s">
        <v>209</v>
      </c>
      <c r="B42" s="358"/>
      <c r="C42" s="399">
        <f>+C38+C40</f>
        <v>0</v>
      </c>
      <c r="D42" s="358"/>
      <c r="E42" s="366"/>
      <c r="F42" s="358"/>
      <c r="G42" s="358"/>
      <c r="H42" s="358"/>
      <c r="I42" s="358"/>
      <c r="J42" s="358"/>
    </row>
    <row r="43" spans="1:10" ht="13.5" thickTop="1" x14ac:dyDescent="0.2">
      <c r="A43" s="358"/>
      <c r="B43" s="358"/>
      <c r="C43" s="358"/>
      <c r="D43" s="358"/>
      <c r="E43" s="358"/>
      <c r="F43" s="358"/>
      <c r="G43" s="358"/>
      <c r="H43" s="358"/>
      <c r="I43" s="358"/>
      <c r="J43" s="358"/>
    </row>
    <row r="44" spans="1:10" x14ac:dyDescent="0.2">
      <c r="A44" s="400" t="s">
        <v>210</v>
      </c>
      <c r="B44" s="358" t="s">
        <v>211</v>
      </c>
      <c r="C44" s="358"/>
      <c r="D44" s="358"/>
      <c r="E44" s="358"/>
      <c r="F44" s="358"/>
      <c r="G44" s="358"/>
      <c r="H44" s="358"/>
      <c r="I44" s="358"/>
      <c r="J44" s="358"/>
    </row>
    <row r="45" spans="1:10" x14ac:dyDescent="0.2">
      <c r="A45" s="363" t="s">
        <v>212</v>
      </c>
      <c r="B45" s="358"/>
      <c r="C45" s="358"/>
      <c r="D45" s="358"/>
      <c r="E45" s="358"/>
      <c r="F45" s="358"/>
      <c r="G45" s="358"/>
      <c r="H45" s="358"/>
      <c r="I45" s="358"/>
      <c r="J45" s="358"/>
    </row>
    <row r="46" spans="1:10" x14ac:dyDescent="0.2">
      <c r="A46" s="352"/>
      <c r="B46" s="352"/>
      <c r="C46" s="352"/>
      <c r="D46" s="352"/>
      <c r="E46" s="352"/>
      <c r="F46" s="352"/>
      <c r="G46" s="352"/>
      <c r="H46" s="352"/>
      <c r="I46" s="352"/>
      <c r="J46" s="352"/>
    </row>
  </sheetData>
  <customSheetViews>
    <customSheetView guid="{1E3434C9-72A4-4649-881B-1CB831F1940F}" scale="75" fitToPage="1">
      <pageMargins left="0" right="0" top="0" bottom="0" header="0" footer="0"/>
      <pageSetup paperSize="9" scale="56" orientation="portrait" horizontalDpi="4294967292" r:id="rId1"/>
      <headerFooter alignWithMargins="0">
        <oddFooter>&amp;CSide&amp;Pav &amp;N</oddFooter>
      </headerFooter>
    </customSheetView>
    <customSheetView guid="{08C61D46-9CF9-4481-A643-9365D9486CAE}" scale="75" fitToPage="1">
      <pageMargins left="0" right="0" top="0" bottom="0" header="0" footer="0"/>
      <pageSetup paperSize="9" scale="56" orientation="portrait" horizontalDpi="4294967292" r:id="rId2"/>
      <headerFooter alignWithMargins="0">
        <oddFooter>&amp;CSide&amp;Pav &amp;N</oddFooter>
      </headerFooter>
    </customSheetView>
    <customSheetView guid="{A412C749-CCCD-4E99-81E6-4A7E7835A4EF}" scale="75" fitToPage="1">
      <pageMargins left="0" right="0" top="0" bottom="0" header="0" footer="0"/>
      <pageSetup paperSize="9" scale="56" orientation="portrait" horizontalDpi="4294967292" r:id="rId3"/>
      <headerFooter alignWithMargins="0">
        <oddFooter>&amp;CSide&amp;Pav &amp;N</oddFooter>
      </headerFooter>
    </customSheetView>
    <customSheetView guid="{D0057B4E-45BE-4270-9178-AA31D3D522AA}" scale="75" fitToPage="1">
      <pageMargins left="0" right="0" top="0" bottom="0" header="0" footer="0"/>
      <pageSetup paperSize="9" scale="56" orientation="portrait" horizontalDpi="4294967292" r:id="rId4"/>
      <headerFooter alignWithMargins="0">
        <oddFooter>&amp;CSide&amp;Pav &amp;N</oddFooter>
      </headerFooter>
    </customSheetView>
  </customSheetViews>
  <phoneticPr fontId="5" type="noConversion"/>
  <pageMargins left="1.1811023622047245" right="0.78740157480314965" top="0.78740157480314965" bottom="0.59055118110236227" header="0.51181102362204722" footer="0.51181102362204722"/>
  <pageSetup paperSize="9" scale="56" orientation="portrait" horizontalDpi="4294967292" r:id="rId5"/>
  <headerFooter alignWithMargins="0">
    <oddFooter>&amp;CSide&amp;Pav &amp;N</oddFooter>
  </headerFooter>
  <customProperties>
    <customPr name="OrphanNamesChecked" r:id="rId6"/>
  </customProperties>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Informasjon</vt:lpstr>
      <vt:lpstr>Skattetrekk</vt:lpstr>
      <vt:lpstr>Ikke forfalte lønninger</vt:lpstr>
      <vt:lpstr>Avstemming AGA</vt:lpstr>
      <vt:lpstr>Feriepenger</vt:lpstr>
      <vt:lpstr>Utgående mva</vt:lpstr>
      <vt:lpstr>Fordel privat bruk av bil</vt:lpstr>
      <vt:lpstr>Rimelige lån</vt:lpstr>
      <vt:lpstr>Kilometergodtgjørelse</vt:lpstr>
      <vt:lpstr>Andre påløpte kostnader</vt:lpstr>
      <vt:lpstr>'Avstemming AGA'!Print_Area</vt:lpstr>
      <vt:lpstr>'Avstemming AGA'!Print_Titles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Bratic, Damir (NO - Oslo)</dc:creator>
  <cp:keywords/>
  <dc:description/>
  <cp:lastModifiedBy>Brandstad, Stine Guro</cp:lastModifiedBy>
  <cp:revision/>
  <cp:lastPrinted>2025-02-14T13:46:25Z</cp:lastPrinted>
  <dcterms:created xsi:type="dcterms:W3CDTF">2001-10-31T09:55:56Z</dcterms:created>
  <dcterms:modified xsi:type="dcterms:W3CDTF">2025-02-14T13:47:25Z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2021-11-16T08:41:26Z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264a6452-5e70-4a9c-8325-6773b5ca97dd</vt:lpwstr>
  </property>
  <property fmtid="{D5CDD505-2E9C-101B-9397-08002B2CF9AE}" pid="8" name="MSIP_Label_ea60d57e-af5b-4752-ac57-3e4f28ca11dc_ContentBits">
    <vt:lpwstr>0</vt:lpwstr>
  </property>
</Properties>
</file>